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510618\Desktop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工事費内訳書!$A$1:$G$170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工事費内訳書!$G$170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工事費内訳書!$I$170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20"/>
  <c r="G25"/>
  <c r="G28"/>
  <c r="G33"/>
  <c r="G34"/>
  <c r="G41"/>
  <c r="G47"/>
  <c r="G66"/>
  <c r="G79"/>
  <c r="G86"/>
  <c r="G92"/>
  <c r="G96"/>
  <c r="G97"/>
  <c r="G105"/>
  <c r="G108"/>
  <c r="G109"/>
  <c r="G111"/>
  <c r="G114"/>
  <c r="G115"/>
  <c r="G121"/>
  <c r="G124"/>
  <c r="G128"/>
  <c r="G129"/>
  <c r="G132"/>
  <c r="G137"/>
  <c r="G139"/>
  <c r="G140"/>
  <c r="G148"/>
  <c r="G152"/>
  <c r="G155"/>
  <c r="G156"/>
  <c r="G157"/>
  <c r="G159"/>
  <c r="G160"/>
  <c r="G162"/>
  <c r="G165"/>
  <c r="G166"/>
  <c r="G167"/>
  <c r="G169"/>
  <c r="G17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<sst xmlns="http://schemas.openxmlformats.org/spreadsheetml/2006/main">
  <si>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</si>
  <si>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</si>
  <si>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</si>
  <si>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</si>
  <si>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</si>
  <si>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Ｒ７阿耕　経営体　黒地　１－１工事（担い手確保型）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</si>
  <si>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</si>
  <si>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</si>
  <si>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</si>
  <si>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</si>
  <si>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</si>
  <si>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</si>
  <si>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</si>
  <si>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</si>
  <si>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</si>
  <si>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</si>
  <si>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整地工
_x000d_</t>
  </si>
  <si>
    <t>表土扱い（ほ場整備工）（標準区画0.3ha以上）
_x000d_はぎ取り戻し（表土はぎ）</t>
  </si>
  <si>
    <t>ha</t>
  </si>
  <si>
    <t>表土扱い（ほ場整備工）（標準区画0.3ha以上）
_x000d_はぎ取り戻し（表土戻し＋整地）</t>
  </si>
  <si>
    <t>基盤造成・畦畔築立（標準区画0.3ha以上）
_x000d_基盤切盛＋畦畔築立＋基盤整地</t>
  </si>
  <si>
    <t>雑物除去（ほ場整備工）
_x000d_</t>
  </si>
  <si>
    <t>田面耕起
_x000d_</t>
  </si>
  <si>
    <t>進入路工
_x000d_</t>
  </si>
  <si>
    <t>進入路工
_x000d_1型　H＝0.4ｍ</t>
  </si>
  <si>
    <t>箇所</t>
  </si>
  <si>
    <t>進入路工
_x000d_1型　H＝0.６ｍ</t>
  </si>
  <si>
    <t>進入路工
_x000d_1型　H＝0.7ｍ</t>
  </si>
  <si>
    <t>進入路工
_x000d_1型　H＝0.9ｍ</t>
  </si>
  <si>
    <t>付帯工
_x000d_一筆排水口工</t>
  </si>
  <si>
    <t>コンクリート分水槽据付
_x000d_据付,80kgを超え200kg以下,無し</t>
  </si>
  <si>
    <t>基</t>
  </si>
  <si>
    <t>排水管設置工
_x000d_VUφ200</t>
  </si>
  <si>
    <t>ｍ</t>
  </si>
  <si>
    <t>構造物取壊し工
_x000d_</t>
  </si>
  <si>
    <t>コンクリート構造物取壊
_x000d_無筋</t>
  </si>
  <si>
    <t>m3</t>
  </si>
  <si>
    <t>殻運搬・処理
_x000d_無筋コンクリート</t>
  </si>
  <si>
    <t>コンクリート構造物取壊
_x000d_有筋</t>
  </si>
  <si>
    <t>殻運搬・処理
_x000d_鉄筋コンクリート</t>
  </si>
  <si>
    <t>用水路工（管水路）
_x000d_</t>
  </si>
  <si>
    <t>管水路工
_x000d_作業土工</t>
  </si>
  <si>
    <t>床堀
_x000d_</t>
  </si>
  <si>
    <t>基面整正
_x000d_</t>
  </si>
  <si>
    <t>砂基礎
_x000d_①+②</t>
  </si>
  <si>
    <t>埋戻
_x000d_埋戻①+②（流用土）</t>
  </si>
  <si>
    <t>埋戻
_x000d_埋戻③+④（流用土）</t>
  </si>
  <si>
    <t>埋設表示テープ
_x000d_</t>
  </si>
  <si>
    <t>管水路工
_x000d_撤去・復旧工</t>
  </si>
  <si>
    <t>舗装版切断
_x000d_アスファルト舗装</t>
  </si>
  <si>
    <t>舗装版破砕
_x000d_アスファルト舗装</t>
  </si>
  <si>
    <t>㎡</t>
  </si>
  <si>
    <t>殻運搬・処理
_x000d_アスファルト殻</t>
  </si>
  <si>
    <t>アスファルト舗装工
_x000d_t=40</t>
  </si>
  <si>
    <t>路盤工
_x000d_RC-40</t>
  </si>
  <si>
    <t>管水路工
_x000d_管体工</t>
  </si>
  <si>
    <t>硬質塩化ビニル管
_x000d_VU（RR)φ200</t>
  </si>
  <si>
    <t>硬質塩化ビニル管
_x000d_VU（RR)φ150</t>
  </si>
  <si>
    <t>硬質塩化ビニル管
_x000d_VU（RR)φ100</t>
  </si>
  <si>
    <t>鋳鉄製ﾒｶ型　曲管
_x000d_φ150✕90°</t>
  </si>
  <si>
    <t>個</t>
  </si>
  <si>
    <t>鋳鉄製ﾒｶ型　曲管
_x000d_φ100✕90°</t>
  </si>
  <si>
    <t>鋳鉄製ﾒｶ型　曲管
_x000d_φ200✕45°</t>
  </si>
  <si>
    <t>鋳鉄製ﾒｶ型　曲管
_x000d_φ150✕45°</t>
  </si>
  <si>
    <t>鋳鉄製ﾒｶ型　曲管
_x000d_φ200✕22°1/2</t>
  </si>
  <si>
    <t>鋳鉄製ﾒｶ型　曲管
_x000d_φ150✕22°1/2</t>
  </si>
  <si>
    <t>鋳鉄製ﾒｶ型　曲管
_x000d_φ100✕22°1/2</t>
  </si>
  <si>
    <t>鋳鉄製ﾒｶ型　曲管
_x000d_φ200✕11°1/4</t>
  </si>
  <si>
    <t>鋳鉄製ﾒｶ型　曲管
_x000d_φ150✕11°1/4</t>
  </si>
  <si>
    <t>鋳鉄製ﾒｶ型　曲管
_x000d_φ100✕5°5/8</t>
  </si>
  <si>
    <t>鋳鉄製ﾒｶ型T字管
_x000d_φ200✕200</t>
  </si>
  <si>
    <t>鋳鉄製ﾒｶ型T字管
_x000d_φ150✕75</t>
  </si>
  <si>
    <t>鋳鉄製ﾒｶ型T字管
_x000d_φ100✕75</t>
  </si>
  <si>
    <t>鋳鉄製ﾒｶ型片落管
_x000d_φ200✕150</t>
  </si>
  <si>
    <t>鋳鉄製ﾒｶ型片落管
_x000d_φ150✕100</t>
  </si>
  <si>
    <t>給水栓工
_x000d_</t>
  </si>
  <si>
    <t>自動給水栓設置工
_x000d_50A</t>
  </si>
  <si>
    <t>自動給水栓設置工
_x000d_80A</t>
  </si>
  <si>
    <t>硬質ポリ塩化ビニル管
_x000d_VP　φ50</t>
  </si>
  <si>
    <t>硬質ポリ塩化ビニル管
_x000d_VP　φ75</t>
  </si>
  <si>
    <t>TS径違いソケット
_x000d_φ75✕φ50</t>
  </si>
  <si>
    <t>TSエルボ
_x000d_φ50　90°</t>
  </si>
  <si>
    <t>TSエルボ
_x000d_φ75　90°</t>
  </si>
  <si>
    <t>給水栓BOX設置工
_x000d_</t>
  </si>
  <si>
    <t>コンクリート
_x000d_18-8-40(高炉B）</t>
  </si>
  <si>
    <t>基礎コンクリート
_x000d_18-8-40(高炉B)</t>
  </si>
  <si>
    <t>型枠
_x000d_基礎コンクリート</t>
  </si>
  <si>
    <t>基礎砕石
_x000d_RC-40</t>
  </si>
  <si>
    <t>給水栓取出工
_x000d_管体土工</t>
  </si>
  <si>
    <t>床掘
_x000d_</t>
  </si>
  <si>
    <t>パイプライン基礎
_x000d_砂基礎①+②</t>
  </si>
  <si>
    <t>給水栓取出工
_x000d_撤去･復旧工</t>
  </si>
  <si>
    <t>舗装板切断(BA0203)
_x000d_アスファルト舗装</t>
  </si>
  <si>
    <t>殻運搬･処理
_x000d_アスファルト殻</t>
  </si>
  <si>
    <t>給水栓取出工
_x000d_管体工</t>
  </si>
  <si>
    <t>硬質ポリ塩化ビニル管
_x000d_VP φ75</t>
  </si>
  <si>
    <t>TSベンド
_x000d_φ75✕11°1/4</t>
  </si>
  <si>
    <t>TSベンド
_x000d_φ75✕90°</t>
  </si>
  <si>
    <t>排水路工
_x000d_</t>
  </si>
  <si>
    <t>作業土工
_x000d_</t>
  </si>
  <si>
    <t>床掘り
_x000d_</t>
  </si>
  <si>
    <t>埋戻
_x000d_</t>
  </si>
  <si>
    <t>盛土
_x000d_</t>
  </si>
  <si>
    <t>法面整形
_x000d_切土部</t>
  </si>
  <si>
    <t>法面整形
_x000d_盛土部</t>
  </si>
  <si>
    <t>芝付
_x000d_</t>
  </si>
  <si>
    <t>鉄筋コンクリート角フリューム
_x000d_KF-300</t>
  </si>
  <si>
    <t>現場打取合工
_x000d_1型</t>
  </si>
  <si>
    <t>道路工
_x000d_</t>
  </si>
  <si>
    <t>盛土工
_x000d_</t>
  </si>
  <si>
    <t>路体（築堤）盛土・埋戻
_x000d_</t>
  </si>
  <si>
    <t>整形仕上げ工
_x000d_</t>
  </si>
  <si>
    <t>道路横断工
_x000d_</t>
  </si>
  <si>
    <t>道路横断工
_x000d_撤去・復旧工</t>
  </si>
  <si>
    <t>アスファルト舗装工
_x000d_t=50</t>
  </si>
  <si>
    <t>コンクリート工
_x000d_</t>
  </si>
  <si>
    <t>擁壁工(無筋構造物）
_x000d_18-8-40(高炉B）</t>
  </si>
  <si>
    <t>型枠
_x000d_無筋構造物</t>
  </si>
  <si>
    <t>水路横断工
_x000d_</t>
  </si>
  <si>
    <t>水路横断工
_x000d_土工</t>
  </si>
  <si>
    <t>現場打橋台コン
_x000d_18-8-40(高炉B）</t>
  </si>
  <si>
    <t>均しコンクリート
_x000d_18-8-40(高炉B)</t>
  </si>
  <si>
    <t>型枠
_x000d_均しコンクリート</t>
  </si>
  <si>
    <t>構造物工
_x000d_</t>
  </si>
  <si>
    <t>PC床版据付
_x000d_</t>
  </si>
  <si>
    <t>枚</t>
  </si>
  <si>
    <t>第一揚水機場附帯工
_x000d_</t>
  </si>
  <si>
    <t>防護柵工
_x000d_</t>
  </si>
  <si>
    <t>フェンス工
_x000d_土中用</t>
  </si>
  <si>
    <t>型枠
_x000d_無筋用</t>
  </si>
  <si>
    <t>フェンス工
_x000d_両開き門扉</t>
  </si>
  <si>
    <t>組</t>
  </si>
  <si>
    <t>フェンス工
_x000d_片開き門扉</t>
  </si>
  <si>
    <t>防護柵工
_x000d_土工</t>
  </si>
  <si>
    <t>舗装工
_x000d_機場内</t>
  </si>
  <si>
    <t>表層工
_x000d_</t>
  </si>
  <si>
    <t>直接工事費（仮設工）
_x000d_</t>
  </si>
  <si>
    <t>仮設工
_x000d_</t>
  </si>
  <si>
    <t>安全費
_x000d_</t>
  </si>
  <si>
    <t>交通誘導警備員
_x000d_</t>
  </si>
  <si>
    <t>人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</si>
  <si>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</si>
  <si>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</si>
  <si>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</si>
  <si>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</si>
  <si>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</si>
  <si>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</si>
  <si>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一括計上価格
_x000d_</t>
  </si>
  <si>
    <t>共通仮設費（積み上げ）
_x000d_</t>
  </si>
  <si>
    <t>技術管理費
_x000d_</t>
  </si>
  <si>
    <t>六価クロム溶出試験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</si>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</sst>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+G11+G159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+G12+G155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+G13+G33+G96+G108+G114+G128+G139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+G14+G20+G25+G28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16</v>
      </c>
      <c r="D14" s="17"/>
      <c r="E14" s="18" t="s">
        <v>13</v>
      </c>
      <c r="F14" s="19">
        <v>1</v>
      </c>
      <c r="G14" s="20">
        <f>+G15+G16+G17+G18+G19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17</v>
      </c>
      <c r="E15" s="18" t="s">
        <v>18</v>
      </c>
      <c r="F15" s="19">
        <v>1.8799999999999999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19</v>
      </c>
      <c r="E16" s="18" t="s">
        <v>18</v>
      </c>
      <c r="F16" s="19">
        <v>1.8799999999999999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20</v>
      </c>
      <c r="E17" s="18" t="s">
        <v>18</v>
      </c>
      <c r="F17" s="19">
        <v>1.8799999999999999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21</v>
      </c>
      <c r="E18" s="18" t="s">
        <v>18</v>
      </c>
      <c r="F18" s="19">
        <v>1.8799999999999999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22</v>
      </c>
      <c r="E19" s="18" t="s">
        <v>18</v>
      </c>
      <c r="F19" s="19">
        <v>1.8799999999999999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16" t="s">
        <v>23</v>
      </c>
      <c r="D20" s="17"/>
      <c r="E20" s="18" t="s">
        <v>13</v>
      </c>
      <c r="F20" s="19">
        <v>1</v>
      </c>
      <c r="G20" s="20">
        <f>+G21+G22+G23+G24</f>
        <v>0</v>
      </c>
      <c r="H20" s="21"/>
      <c r="I20" s="22">
        <v>11</v>
      </c>
      <c r="J20" s="22">
        <v>3</v>
      </c>
    </row>
    <row r="21" ht="42" customHeight="1">
      <c r="A21" s="23"/>
      <c r="B21" s="24"/>
      <c r="C21" s="24"/>
      <c r="D21" s="25" t="s">
        <v>24</v>
      </c>
      <c r="E21" s="18" t="s">
        <v>25</v>
      </c>
      <c r="F21" s="19">
        <v>2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24"/>
      <c r="D22" s="25" t="s">
        <v>26</v>
      </c>
      <c r="E22" s="18" t="s">
        <v>25</v>
      </c>
      <c r="F22" s="19">
        <v>1</v>
      </c>
      <c r="G22" s="26"/>
      <c r="H22" s="21"/>
      <c r="I22" s="22">
        <v>13</v>
      </c>
      <c r="J22" s="22">
        <v>4</v>
      </c>
    </row>
    <row r="23" ht="42" customHeight="1">
      <c r="A23" s="23"/>
      <c r="B23" s="24"/>
      <c r="C23" s="24"/>
      <c r="D23" s="25" t="s">
        <v>27</v>
      </c>
      <c r="E23" s="18" t="s">
        <v>25</v>
      </c>
      <c r="F23" s="19">
        <v>1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28</v>
      </c>
      <c r="E24" s="18" t="s">
        <v>25</v>
      </c>
      <c r="F24" s="19">
        <v>1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16" t="s">
        <v>29</v>
      </c>
      <c r="D25" s="17"/>
      <c r="E25" s="18" t="s">
        <v>13</v>
      </c>
      <c r="F25" s="19">
        <v>1</v>
      </c>
      <c r="G25" s="20">
        <f>+G26+G27</f>
        <v>0</v>
      </c>
      <c r="H25" s="21"/>
      <c r="I25" s="22">
        <v>16</v>
      </c>
      <c r="J25" s="22">
        <v>3</v>
      </c>
    </row>
    <row r="26" ht="42" customHeight="1">
      <c r="A26" s="23"/>
      <c r="B26" s="24"/>
      <c r="C26" s="24"/>
      <c r="D26" s="25" t="s">
        <v>30</v>
      </c>
      <c r="E26" s="18" t="s">
        <v>31</v>
      </c>
      <c r="F26" s="19">
        <v>8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32</v>
      </c>
      <c r="E27" s="18" t="s">
        <v>33</v>
      </c>
      <c r="F27" s="19">
        <v>12</v>
      </c>
      <c r="G27" s="26"/>
      <c r="H27" s="21"/>
      <c r="I27" s="22">
        <v>18</v>
      </c>
      <c r="J27" s="22">
        <v>4</v>
      </c>
    </row>
    <row r="28" ht="42" customHeight="1">
      <c r="A28" s="23"/>
      <c r="B28" s="24"/>
      <c r="C28" s="16" t="s">
        <v>34</v>
      </c>
      <c r="D28" s="17"/>
      <c r="E28" s="18" t="s">
        <v>13</v>
      </c>
      <c r="F28" s="19">
        <v>1</v>
      </c>
      <c r="G28" s="20">
        <f>+G29+G30+G31+G32</f>
        <v>0</v>
      </c>
      <c r="H28" s="21"/>
      <c r="I28" s="22">
        <v>19</v>
      </c>
      <c r="J28" s="22">
        <v>3</v>
      </c>
    </row>
    <row r="29" ht="42" customHeight="1">
      <c r="A29" s="23"/>
      <c r="B29" s="24"/>
      <c r="C29" s="24"/>
      <c r="D29" s="25" t="s">
        <v>35</v>
      </c>
      <c r="E29" s="18" t="s">
        <v>36</v>
      </c>
      <c r="F29" s="19">
        <v>52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37</v>
      </c>
      <c r="E30" s="18" t="s">
        <v>36</v>
      </c>
      <c r="F30" s="19">
        <v>52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38</v>
      </c>
      <c r="E31" s="18" t="s">
        <v>36</v>
      </c>
      <c r="F31" s="19">
        <v>6.0999999999999996</v>
      </c>
      <c r="G31" s="26"/>
      <c r="H31" s="21"/>
      <c r="I31" s="22">
        <v>22</v>
      </c>
      <c r="J31" s="22">
        <v>4</v>
      </c>
    </row>
    <row r="32" ht="42" customHeight="1">
      <c r="A32" s="23"/>
      <c r="B32" s="24"/>
      <c r="C32" s="24"/>
      <c r="D32" s="25" t="s">
        <v>39</v>
      </c>
      <c r="E32" s="18" t="s">
        <v>36</v>
      </c>
      <c r="F32" s="19">
        <v>6.0999999999999996</v>
      </c>
      <c r="G32" s="26"/>
      <c r="H32" s="21"/>
      <c r="I32" s="22">
        <v>23</v>
      </c>
      <c r="J32" s="22">
        <v>4</v>
      </c>
    </row>
    <row r="33" ht="42" customHeight="1">
      <c r="A33" s="23"/>
      <c r="B33" s="16" t="s">
        <v>40</v>
      </c>
      <c r="C33" s="16"/>
      <c r="D33" s="17"/>
      <c r="E33" s="18" t="s">
        <v>13</v>
      </c>
      <c r="F33" s="19">
        <v>1</v>
      </c>
      <c r="G33" s="20">
        <f>+G34+G41+G47+G66+G79+G86+G92</f>
        <v>0</v>
      </c>
      <c r="H33" s="21"/>
      <c r="I33" s="22">
        <v>24</v>
      </c>
      <c r="J33" s="22">
        <v>2</v>
      </c>
    </row>
    <row r="34" ht="42" customHeight="1">
      <c r="A34" s="23"/>
      <c r="B34" s="24"/>
      <c r="C34" s="16" t="s">
        <v>41</v>
      </c>
      <c r="D34" s="17"/>
      <c r="E34" s="18" t="s">
        <v>13</v>
      </c>
      <c r="F34" s="19">
        <v>1</v>
      </c>
      <c r="G34" s="20">
        <f>+G35+G36+G37+G38+G39+G40</f>
        <v>0</v>
      </c>
      <c r="H34" s="21"/>
      <c r="I34" s="22">
        <v>25</v>
      </c>
      <c r="J34" s="22">
        <v>3</v>
      </c>
    </row>
    <row r="35" ht="42" customHeight="1">
      <c r="A35" s="23"/>
      <c r="B35" s="24"/>
      <c r="C35" s="24"/>
      <c r="D35" s="25" t="s">
        <v>42</v>
      </c>
      <c r="E35" s="18" t="s">
        <v>36</v>
      </c>
      <c r="F35" s="19">
        <v>230</v>
      </c>
      <c r="G35" s="26"/>
      <c r="H35" s="21"/>
      <c r="I35" s="22">
        <v>26</v>
      </c>
      <c r="J35" s="22">
        <v>4</v>
      </c>
    </row>
    <row r="36" ht="42" customHeight="1">
      <c r="A36" s="23"/>
      <c r="B36" s="24"/>
      <c r="C36" s="24"/>
      <c r="D36" s="25" t="s">
        <v>43</v>
      </c>
      <c r="E36" s="18" t="s">
        <v>36</v>
      </c>
      <c r="F36" s="19">
        <v>120</v>
      </c>
      <c r="G36" s="26"/>
      <c r="H36" s="21"/>
      <c r="I36" s="22">
        <v>27</v>
      </c>
      <c r="J36" s="22">
        <v>4</v>
      </c>
    </row>
    <row r="37" ht="42" customHeight="1">
      <c r="A37" s="23"/>
      <c r="B37" s="24"/>
      <c r="C37" s="24"/>
      <c r="D37" s="25" t="s">
        <v>44</v>
      </c>
      <c r="E37" s="18" t="s">
        <v>36</v>
      </c>
      <c r="F37" s="19">
        <v>6.5</v>
      </c>
      <c r="G37" s="26"/>
      <c r="H37" s="21"/>
      <c r="I37" s="22">
        <v>28</v>
      </c>
      <c r="J37" s="22">
        <v>4</v>
      </c>
    </row>
    <row r="38" ht="42" customHeight="1">
      <c r="A38" s="23"/>
      <c r="B38" s="24"/>
      <c r="C38" s="24"/>
      <c r="D38" s="25" t="s">
        <v>45</v>
      </c>
      <c r="E38" s="18" t="s">
        <v>36</v>
      </c>
      <c r="F38" s="19">
        <v>94</v>
      </c>
      <c r="G38" s="26"/>
      <c r="H38" s="21"/>
      <c r="I38" s="22">
        <v>29</v>
      </c>
      <c r="J38" s="22">
        <v>4</v>
      </c>
    </row>
    <row r="39" ht="42" customHeight="1">
      <c r="A39" s="23"/>
      <c r="B39" s="24"/>
      <c r="C39" s="24"/>
      <c r="D39" s="25" t="s">
        <v>46</v>
      </c>
      <c r="E39" s="18" t="s">
        <v>36</v>
      </c>
      <c r="F39" s="19">
        <v>127</v>
      </c>
      <c r="G39" s="26"/>
      <c r="H39" s="21"/>
      <c r="I39" s="22">
        <v>30</v>
      </c>
      <c r="J39" s="22">
        <v>4</v>
      </c>
    </row>
    <row r="40" ht="42" customHeight="1">
      <c r="A40" s="23"/>
      <c r="B40" s="24"/>
      <c r="C40" s="24"/>
      <c r="D40" s="25" t="s">
        <v>47</v>
      </c>
      <c r="E40" s="18" t="s">
        <v>33</v>
      </c>
      <c r="F40" s="19">
        <v>235</v>
      </c>
      <c r="G40" s="26"/>
      <c r="H40" s="21"/>
      <c r="I40" s="22">
        <v>31</v>
      </c>
      <c r="J40" s="22">
        <v>4</v>
      </c>
    </row>
    <row r="41" ht="42" customHeight="1">
      <c r="A41" s="23"/>
      <c r="B41" s="24"/>
      <c r="C41" s="16" t="s">
        <v>48</v>
      </c>
      <c r="D41" s="17"/>
      <c r="E41" s="18" t="s">
        <v>13</v>
      </c>
      <c r="F41" s="19">
        <v>1</v>
      </c>
      <c r="G41" s="20">
        <f>+G42+G43+G44+G45+G46</f>
        <v>0</v>
      </c>
      <c r="H41" s="21"/>
      <c r="I41" s="22">
        <v>32</v>
      </c>
      <c r="J41" s="22">
        <v>3</v>
      </c>
    </row>
    <row r="42" ht="42" customHeight="1">
      <c r="A42" s="23"/>
      <c r="B42" s="24"/>
      <c r="C42" s="24"/>
      <c r="D42" s="25" t="s">
        <v>49</v>
      </c>
      <c r="E42" s="18" t="s">
        <v>33</v>
      </c>
      <c r="F42" s="19">
        <v>75</v>
      </c>
      <c r="G42" s="26"/>
      <c r="H42" s="21"/>
      <c r="I42" s="22">
        <v>33</v>
      </c>
      <c r="J42" s="22">
        <v>4</v>
      </c>
    </row>
    <row r="43" ht="42" customHeight="1">
      <c r="A43" s="23"/>
      <c r="B43" s="24"/>
      <c r="C43" s="24"/>
      <c r="D43" s="25" t="s">
        <v>50</v>
      </c>
      <c r="E43" s="18" t="s">
        <v>51</v>
      </c>
      <c r="F43" s="19">
        <v>64</v>
      </c>
      <c r="G43" s="26"/>
      <c r="H43" s="21"/>
      <c r="I43" s="22">
        <v>34</v>
      </c>
      <c r="J43" s="22">
        <v>4</v>
      </c>
    </row>
    <row r="44" ht="42" customHeight="1">
      <c r="A44" s="23"/>
      <c r="B44" s="24"/>
      <c r="C44" s="24"/>
      <c r="D44" s="25" t="s">
        <v>52</v>
      </c>
      <c r="E44" s="18" t="s">
        <v>36</v>
      </c>
      <c r="F44" s="19">
        <v>8.9000000000000004</v>
      </c>
      <c r="G44" s="26"/>
      <c r="H44" s="21"/>
      <c r="I44" s="22">
        <v>35</v>
      </c>
      <c r="J44" s="22">
        <v>4</v>
      </c>
    </row>
    <row r="45" ht="42" customHeight="1">
      <c r="A45" s="23"/>
      <c r="B45" s="24"/>
      <c r="C45" s="24"/>
      <c r="D45" s="25" t="s">
        <v>53</v>
      </c>
      <c r="E45" s="18" t="s">
        <v>51</v>
      </c>
      <c r="F45" s="19">
        <v>63.600000000000001</v>
      </c>
      <c r="G45" s="26"/>
      <c r="H45" s="21"/>
      <c r="I45" s="22">
        <v>36</v>
      </c>
      <c r="J45" s="22">
        <v>4</v>
      </c>
    </row>
    <row r="46" ht="42" customHeight="1">
      <c r="A46" s="23"/>
      <c r="B46" s="24"/>
      <c r="C46" s="24"/>
      <c r="D46" s="25" t="s">
        <v>54</v>
      </c>
      <c r="E46" s="18" t="s">
        <v>51</v>
      </c>
      <c r="F46" s="19">
        <v>41</v>
      </c>
      <c r="G46" s="26"/>
      <c r="H46" s="21"/>
      <c r="I46" s="22">
        <v>37</v>
      </c>
      <c r="J46" s="22">
        <v>4</v>
      </c>
    </row>
    <row r="47" ht="42" customHeight="1">
      <c r="A47" s="23"/>
      <c r="B47" s="24"/>
      <c r="C47" s="16" t="s">
        <v>55</v>
      </c>
      <c r="D47" s="17"/>
      <c r="E47" s="18" t="s">
        <v>13</v>
      </c>
      <c r="F47" s="19">
        <v>1</v>
      </c>
      <c r="G47" s="20">
        <f>+G48+G49+G50+G51+G52+G53+G54+G55+G56+G57+G58+G59+G60+G61+G62+G63+G64+G65</f>
        <v>0</v>
      </c>
      <c r="H47" s="21"/>
      <c r="I47" s="22">
        <v>38</v>
      </c>
      <c r="J47" s="22">
        <v>3</v>
      </c>
    </row>
    <row r="48" ht="42" customHeight="1">
      <c r="A48" s="23"/>
      <c r="B48" s="24"/>
      <c r="C48" s="24"/>
      <c r="D48" s="25" t="s">
        <v>56</v>
      </c>
      <c r="E48" s="18" t="s">
        <v>33</v>
      </c>
      <c r="F48" s="19">
        <v>50.700000000000003</v>
      </c>
      <c r="G48" s="26"/>
      <c r="H48" s="21"/>
      <c r="I48" s="22">
        <v>39</v>
      </c>
      <c r="J48" s="22">
        <v>4</v>
      </c>
    </row>
    <row r="49" ht="42" customHeight="1">
      <c r="A49" s="23"/>
      <c r="B49" s="24"/>
      <c r="C49" s="24"/>
      <c r="D49" s="25" t="s">
        <v>57</v>
      </c>
      <c r="E49" s="18" t="s">
        <v>33</v>
      </c>
      <c r="F49" s="19">
        <v>74</v>
      </c>
      <c r="G49" s="26"/>
      <c r="H49" s="21"/>
      <c r="I49" s="22">
        <v>40</v>
      </c>
      <c r="J49" s="22">
        <v>4</v>
      </c>
    </row>
    <row r="50" ht="42" customHeight="1">
      <c r="A50" s="23"/>
      <c r="B50" s="24"/>
      <c r="C50" s="24"/>
      <c r="D50" s="25" t="s">
        <v>58</v>
      </c>
      <c r="E50" s="18" t="s">
        <v>33</v>
      </c>
      <c r="F50" s="19">
        <v>110.3</v>
      </c>
      <c r="G50" s="26"/>
      <c r="H50" s="21"/>
      <c r="I50" s="22">
        <v>41</v>
      </c>
      <c r="J50" s="22">
        <v>4</v>
      </c>
    </row>
    <row r="51" ht="42" customHeight="1">
      <c r="A51" s="23"/>
      <c r="B51" s="24"/>
      <c r="C51" s="24"/>
      <c r="D51" s="25" t="s">
        <v>59</v>
      </c>
      <c r="E51" s="18" t="s">
        <v>60</v>
      </c>
      <c r="F51" s="19">
        <v>1</v>
      </c>
      <c r="G51" s="26"/>
      <c r="H51" s="21"/>
      <c r="I51" s="22">
        <v>42</v>
      </c>
      <c r="J51" s="22">
        <v>4</v>
      </c>
    </row>
    <row r="52" ht="42" customHeight="1">
      <c r="A52" s="23"/>
      <c r="B52" s="24"/>
      <c r="C52" s="24"/>
      <c r="D52" s="25" t="s">
        <v>61</v>
      </c>
      <c r="E52" s="18" t="s">
        <v>60</v>
      </c>
      <c r="F52" s="19">
        <v>2</v>
      </c>
      <c r="G52" s="26"/>
      <c r="H52" s="21"/>
      <c r="I52" s="22">
        <v>43</v>
      </c>
      <c r="J52" s="22">
        <v>4</v>
      </c>
    </row>
    <row r="53" ht="42" customHeight="1">
      <c r="A53" s="23"/>
      <c r="B53" s="24"/>
      <c r="C53" s="24"/>
      <c r="D53" s="25" t="s">
        <v>62</v>
      </c>
      <c r="E53" s="18" t="s">
        <v>60</v>
      </c>
      <c r="F53" s="19">
        <v>1</v>
      </c>
      <c r="G53" s="26"/>
      <c r="H53" s="21"/>
      <c r="I53" s="22">
        <v>44</v>
      </c>
      <c r="J53" s="22">
        <v>4</v>
      </c>
    </row>
    <row r="54" ht="42" customHeight="1">
      <c r="A54" s="23"/>
      <c r="B54" s="24"/>
      <c r="C54" s="24"/>
      <c r="D54" s="25" t="s">
        <v>63</v>
      </c>
      <c r="E54" s="18" t="s">
        <v>60</v>
      </c>
      <c r="F54" s="19">
        <v>1</v>
      </c>
      <c r="G54" s="26"/>
      <c r="H54" s="21"/>
      <c r="I54" s="22">
        <v>45</v>
      </c>
      <c r="J54" s="22">
        <v>4</v>
      </c>
    </row>
    <row r="55" ht="42" customHeight="1">
      <c r="A55" s="23"/>
      <c r="B55" s="24"/>
      <c r="C55" s="24"/>
      <c r="D55" s="25" t="s">
        <v>64</v>
      </c>
      <c r="E55" s="18" t="s">
        <v>60</v>
      </c>
      <c r="F55" s="19">
        <v>1</v>
      </c>
      <c r="G55" s="26"/>
      <c r="H55" s="21"/>
      <c r="I55" s="22">
        <v>46</v>
      </c>
      <c r="J55" s="22">
        <v>4</v>
      </c>
    </row>
    <row r="56" ht="42" customHeight="1">
      <c r="A56" s="23"/>
      <c r="B56" s="24"/>
      <c r="C56" s="24"/>
      <c r="D56" s="25" t="s">
        <v>65</v>
      </c>
      <c r="E56" s="18" t="s">
        <v>60</v>
      </c>
      <c r="F56" s="19">
        <v>1</v>
      </c>
      <c r="G56" s="26"/>
      <c r="H56" s="21"/>
      <c r="I56" s="22">
        <v>47</v>
      </c>
      <c r="J56" s="22">
        <v>4</v>
      </c>
    </row>
    <row r="57" ht="42" customHeight="1">
      <c r="A57" s="23"/>
      <c r="B57" s="24"/>
      <c r="C57" s="24"/>
      <c r="D57" s="25" t="s">
        <v>66</v>
      </c>
      <c r="E57" s="18" t="s">
        <v>60</v>
      </c>
      <c r="F57" s="19">
        <v>1</v>
      </c>
      <c r="G57" s="26"/>
      <c r="H57" s="21"/>
      <c r="I57" s="22">
        <v>48</v>
      </c>
      <c r="J57" s="22">
        <v>4</v>
      </c>
    </row>
    <row r="58" ht="42" customHeight="1">
      <c r="A58" s="23"/>
      <c r="B58" s="24"/>
      <c r="C58" s="24"/>
      <c r="D58" s="25" t="s">
        <v>67</v>
      </c>
      <c r="E58" s="18" t="s">
        <v>60</v>
      </c>
      <c r="F58" s="19">
        <v>1</v>
      </c>
      <c r="G58" s="26"/>
      <c r="H58" s="21"/>
      <c r="I58" s="22">
        <v>49</v>
      </c>
      <c r="J58" s="22">
        <v>4</v>
      </c>
    </row>
    <row r="59" ht="42" customHeight="1">
      <c r="A59" s="23"/>
      <c r="B59" s="24"/>
      <c r="C59" s="24"/>
      <c r="D59" s="25" t="s">
        <v>68</v>
      </c>
      <c r="E59" s="18" t="s">
        <v>60</v>
      </c>
      <c r="F59" s="19">
        <v>2</v>
      </c>
      <c r="G59" s="26"/>
      <c r="H59" s="21"/>
      <c r="I59" s="22">
        <v>50</v>
      </c>
      <c r="J59" s="22">
        <v>4</v>
      </c>
    </row>
    <row r="60" ht="42" customHeight="1">
      <c r="A60" s="23"/>
      <c r="B60" s="24"/>
      <c r="C60" s="24"/>
      <c r="D60" s="25" t="s">
        <v>69</v>
      </c>
      <c r="E60" s="18" t="s">
        <v>60</v>
      </c>
      <c r="F60" s="19">
        <v>1</v>
      </c>
      <c r="G60" s="26"/>
      <c r="H60" s="21"/>
      <c r="I60" s="22">
        <v>51</v>
      </c>
      <c r="J60" s="22">
        <v>4</v>
      </c>
    </row>
    <row r="61" ht="42" customHeight="1">
      <c r="A61" s="23"/>
      <c r="B61" s="24"/>
      <c r="C61" s="24"/>
      <c r="D61" s="25" t="s">
        <v>70</v>
      </c>
      <c r="E61" s="18" t="s">
        <v>60</v>
      </c>
      <c r="F61" s="19">
        <v>1</v>
      </c>
      <c r="G61" s="26"/>
      <c r="H61" s="21"/>
      <c r="I61" s="22">
        <v>52</v>
      </c>
      <c r="J61" s="22">
        <v>4</v>
      </c>
    </row>
    <row r="62" ht="42" customHeight="1">
      <c r="A62" s="23"/>
      <c r="B62" s="24"/>
      <c r="C62" s="24"/>
      <c r="D62" s="25" t="s">
        <v>71</v>
      </c>
      <c r="E62" s="18" t="s">
        <v>60</v>
      </c>
      <c r="F62" s="19">
        <v>1</v>
      </c>
      <c r="G62" s="26"/>
      <c r="H62" s="21"/>
      <c r="I62" s="22">
        <v>53</v>
      </c>
      <c r="J62" s="22">
        <v>4</v>
      </c>
    </row>
    <row r="63" ht="42" customHeight="1">
      <c r="A63" s="23"/>
      <c r="B63" s="24"/>
      <c r="C63" s="24"/>
      <c r="D63" s="25" t="s">
        <v>72</v>
      </c>
      <c r="E63" s="18" t="s">
        <v>60</v>
      </c>
      <c r="F63" s="19">
        <v>5</v>
      </c>
      <c r="G63" s="26"/>
      <c r="H63" s="21"/>
      <c r="I63" s="22">
        <v>54</v>
      </c>
      <c r="J63" s="22">
        <v>4</v>
      </c>
    </row>
    <row r="64" ht="42" customHeight="1">
      <c r="A64" s="23"/>
      <c r="B64" s="24"/>
      <c r="C64" s="24"/>
      <c r="D64" s="25" t="s">
        <v>73</v>
      </c>
      <c r="E64" s="18" t="s">
        <v>60</v>
      </c>
      <c r="F64" s="19">
        <v>2</v>
      </c>
      <c r="G64" s="26"/>
      <c r="H64" s="21"/>
      <c r="I64" s="22">
        <v>55</v>
      </c>
      <c r="J64" s="22">
        <v>4</v>
      </c>
    </row>
    <row r="65" ht="42" customHeight="1">
      <c r="A65" s="23"/>
      <c r="B65" s="24"/>
      <c r="C65" s="24"/>
      <c r="D65" s="25" t="s">
        <v>74</v>
      </c>
      <c r="E65" s="18" t="s">
        <v>60</v>
      </c>
      <c r="F65" s="19">
        <v>2</v>
      </c>
      <c r="G65" s="26"/>
      <c r="H65" s="21"/>
      <c r="I65" s="22">
        <v>56</v>
      </c>
      <c r="J65" s="22">
        <v>4</v>
      </c>
    </row>
    <row r="66" ht="42" customHeight="1">
      <c r="A66" s="23"/>
      <c r="B66" s="24"/>
      <c r="C66" s="16" t="s">
        <v>75</v>
      </c>
      <c r="D66" s="17"/>
      <c r="E66" s="18" t="s">
        <v>13</v>
      </c>
      <c r="F66" s="19">
        <v>1</v>
      </c>
      <c r="G66" s="20">
        <f>+G67+G68+G69+G70+G71+G72+G73+G74+G75+G76+G77+G78</f>
        <v>0</v>
      </c>
      <c r="H66" s="21"/>
      <c r="I66" s="22">
        <v>57</v>
      </c>
      <c r="J66" s="22">
        <v>3</v>
      </c>
    </row>
    <row r="67" ht="42" customHeight="1">
      <c r="A67" s="23"/>
      <c r="B67" s="24"/>
      <c r="C67" s="24"/>
      <c r="D67" s="25" t="s">
        <v>76</v>
      </c>
      <c r="E67" s="18" t="s">
        <v>31</v>
      </c>
      <c r="F67" s="19">
        <v>3</v>
      </c>
      <c r="G67" s="26"/>
      <c r="H67" s="21"/>
      <c r="I67" s="22">
        <v>58</v>
      </c>
      <c r="J67" s="22">
        <v>4</v>
      </c>
    </row>
    <row r="68" ht="42" customHeight="1">
      <c r="A68" s="23"/>
      <c r="B68" s="24"/>
      <c r="C68" s="24"/>
      <c r="D68" s="25" t="s">
        <v>77</v>
      </c>
      <c r="E68" s="18" t="s">
        <v>31</v>
      </c>
      <c r="F68" s="19">
        <v>6</v>
      </c>
      <c r="G68" s="26"/>
      <c r="H68" s="21"/>
      <c r="I68" s="22">
        <v>59</v>
      </c>
      <c r="J68" s="22">
        <v>4</v>
      </c>
    </row>
    <row r="69" ht="42" customHeight="1">
      <c r="A69" s="23"/>
      <c r="B69" s="24"/>
      <c r="C69" s="24"/>
      <c r="D69" s="25" t="s">
        <v>78</v>
      </c>
      <c r="E69" s="18" t="s">
        <v>33</v>
      </c>
      <c r="F69" s="19">
        <v>4.5</v>
      </c>
      <c r="G69" s="26"/>
      <c r="H69" s="21"/>
      <c r="I69" s="22">
        <v>60</v>
      </c>
      <c r="J69" s="22">
        <v>4</v>
      </c>
    </row>
    <row r="70" ht="42" customHeight="1">
      <c r="A70" s="23"/>
      <c r="B70" s="24"/>
      <c r="C70" s="24"/>
      <c r="D70" s="25" t="s">
        <v>79</v>
      </c>
      <c r="E70" s="18" t="s">
        <v>33</v>
      </c>
      <c r="F70" s="19">
        <v>6</v>
      </c>
      <c r="G70" s="26"/>
      <c r="H70" s="21"/>
      <c r="I70" s="22">
        <v>61</v>
      </c>
      <c r="J70" s="22">
        <v>4</v>
      </c>
    </row>
    <row r="71" ht="42" customHeight="1">
      <c r="A71" s="23"/>
      <c r="B71" s="24"/>
      <c r="C71" s="24"/>
      <c r="D71" s="25" t="s">
        <v>80</v>
      </c>
      <c r="E71" s="18" t="s">
        <v>60</v>
      </c>
      <c r="F71" s="19">
        <v>3</v>
      </c>
      <c r="G71" s="26"/>
      <c r="H71" s="21"/>
      <c r="I71" s="22">
        <v>62</v>
      </c>
      <c r="J71" s="22">
        <v>4</v>
      </c>
    </row>
    <row r="72" ht="42" customHeight="1">
      <c r="A72" s="23"/>
      <c r="B72" s="24"/>
      <c r="C72" s="24"/>
      <c r="D72" s="25" t="s">
        <v>81</v>
      </c>
      <c r="E72" s="18" t="s">
        <v>60</v>
      </c>
      <c r="F72" s="19">
        <v>3</v>
      </c>
      <c r="G72" s="26"/>
      <c r="H72" s="21"/>
      <c r="I72" s="22">
        <v>63</v>
      </c>
      <c r="J72" s="22">
        <v>4</v>
      </c>
    </row>
    <row r="73" ht="42" customHeight="1">
      <c r="A73" s="23"/>
      <c r="B73" s="24"/>
      <c r="C73" s="24"/>
      <c r="D73" s="25" t="s">
        <v>82</v>
      </c>
      <c r="E73" s="18" t="s">
        <v>60</v>
      </c>
      <c r="F73" s="19">
        <v>6</v>
      </c>
      <c r="G73" s="26"/>
      <c r="H73" s="21"/>
      <c r="I73" s="22">
        <v>64</v>
      </c>
      <c r="J73" s="22">
        <v>4</v>
      </c>
    </row>
    <row r="74" ht="42" customHeight="1">
      <c r="A74" s="23"/>
      <c r="B74" s="24"/>
      <c r="C74" s="24"/>
      <c r="D74" s="25" t="s">
        <v>83</v>
      </c>
      <c r="E74" s="18" t="s">
        <v>60</v>
      </c>
      <c r="F74" s="19">
        <v>9</v>
      </c>
      <c r="G74" s="26"/>
      <c r="H74" s="21"/>
      <c r="I74" s="22">
        <v>65</v>
      </c>
      <c r="J74" s="22">
        <v>4</v>
      </c>
    </row>
    <row r="75" ht="42" customHeight="1">
      <c r="A75" s="23"/>
      <c r="B75" s="24"/>
      <c r="C75" s="24"/>
      <c r="D75" s="25" t="s">
        <v>84</v>
      </c>
      <c r="E75" s="18" t="s">
        <v>36</v>
      </c>
      <c r="F75" s="19">
        <v>0.10000000000000001</v>
      </c>
      <c r="G75" s="26"/>
      <c r="H75" s="21"/>
      <c r="I75" s="22">
        <v>66</v>
      </c>
      <c r="J75" s="22">
        <v>4</v>
      </c>
    </row>
    <row r="76" ht="42" customHeight="1">
      <c r="A76" s="23"/>
      <c r="B76" s="24"/>
      <c r="C76" s="24"/>
      <c r="D76" s="25" t="s">
        <v>85</v>
      </c>
      <c r="E76" s="18" t="s">
        <v>36</v>
      </c>
      <c r="F76" s="19">
        <v>0.20000000000000001</v>
      </c>
      <c r="G76" s="26"/>
      <c r="H76" s="21"/>
      <c r="I76" s="22">
        <v>67</v>
      </c>
      <c r="J76" s="22">
        <v>4</v>
      </c>
    </row>
    <row r="77" ht="42" customHeight="1">
      <c r="A77" s="23"/>
      <c r="B77" s="24"/>
      <c r="C77" s="24"/>
      <c r="D77" s="25" t="s">
        <v>86</v>
      </c>
      <c r="E77" s="18" t="s">
        <v>51</v>
      </c>
      <c r="F77" s="19">
        <v>1.3</v>
      </c>
      <c r="G77" s="26"/>
      <c r="H77" s="21"/>
      <c r="I77" s="22">
        <v>68</v>
      </c>
      <c r="J77" s="22">
        <v>4</v>
      </c>
    </row>
    <row r="78" ht="42" customHeight="1">
      <c r="A78" s="23"/>
      <c r="B78" s="24"/>
      <c r="C78" s="24"/>
      <c r="D78" s="25" t="s">
        <v>87</v>
      </c>
      <c r="E78" s="18" t="s">
        <v>51</v>
      </c>
      <c r="F78" s="19">
        <v>3.6000000000000001</v>
      </c>
      <c r="G78" s="26"/>
      <c r="H78" s="21"/>
      <c r="I78" s="22">
        <v>69</v>
      </c>
      <c r="J78" s="22">
        <v>4</v>
      </c>
    </row>
    <row r="79" ht="42" customHeight="1">
      <c r="A79" s="23"/>
      <c r="B79" s="24"/>
      <c r="C79" s="16" t="s">
        <v>88</v>
      </c>
      <c r="D79" s="17"/>
      <c r="E79" s="18" t="s">
        <v>13</v>
      </c>
      <c r="F79" s="19">
        <v>1</v>
      </c>
      <c r="G79" s="20">
        <f>+G80+G81+G82+G83+G84+G85</f>
        <v>0</v>
      </c>
      <c r="H79" s="21"/>
      <c r="I79" s="22">
        <v>70</v>
      </c>
      <c r="J79" s="22">
        <v>3</v>
      </c>
    </row>
    <row r="80" ht="42" customHeight="1">
      <c r="A80" s="23"/>
      <c r="B80" s="24"/>
      <c r="C80" s="24"/>
      <c r="D80" s="25" t="s">
        <v>89</v>
      </c>
      <c r="E80" s="18" t="s">
        <v>36</v>
      </c>
      <c r="F80" s="19">
        <v>5</v>
      </c>
      <c r="G80" s="26"/>
      <c r="H80" s="21"/>
      <c r="I80" s="22">
        <v>71</v>
      </c>
      <c r="J80" s="22">
        <v>4</v>
      </c>
    </row>
    <row r="81" ht="42" customHeight="1">
      <c r="A81" s="23"/>
      <c r="B81" s="24"/>
      <c r="C81" s="24"/>
      <c r="D81" s="25" t="s">
        <v>43</v>
      </c>
      <c r="E81" s="18" t="s">
        <v>51</v>
      </c>
      <c r="F81" s="19">
        <v>18</v>
      </c>
      <c r="G81" s="26"/>
      <c r="H81" s="21"/>
      <c r="I81" s="22">
        <v>72</v>
      </c>
      <c r="J81" s="22">
        <v>4</v>
      </c>
    </row>
    <row r="82" ht="42" customHeight="1">
      <c r="A82" s="23"/>
      <c r="B82" s="24"/>
      <c r="C82" s="24"/>
      <c r="D82" s="25" t="s">
        <v>90</v>
      </c>
      <c r="E82" s="18" t="s">
        <v>36</v>
      </c>
      <c r="F82" s="19">
        <v>4.2999999999999998</v>
      </c>
      <c r="G82" s="26"/>
      <c r="H82" s="21"/>
      <c r="I82" s="22">
        <v>73</v>
      </c>
      <c r="J82" s="22">
        <v>4</v>
      </c>
    </row>
    <row r="83" ht="42" customHeight="1">
      <c r="A83" s="23"/>
      <c r="B83" s="24"/>
      <c r="C83" s="24"/>
      <c r="D83" s="25" t="s">
        <v>45</v>
      </c>
      <c r="E83" s="18" t="s">
        <v>36</v>
      </c>
      <c r="F83" s="19">
        <v>3</v>
      </c>
      <c r="G83" s="26"/>
      <c r="H83" s="21"/>
      <c r="I83" s="22">
        <v>74</v>
      </c>
      <c r="J83" s="22">
        <v>4</v>
      </c>
    </row>
    <row r="84" ht="42" customHeight="1">
      <c r="A84" s="23"/>
      <c r="B84" s="24"/>
      <c r="C84" s="24"/>
      <c r="D84" s="25" t="s">
        <v>46</v>
      </c>
      <c r="E84" s="18" t="s">
        <v>36</v>
      </c>
      <c r="F84" s="19">
        <v>1</v>
      </c>
      <c r="G84" s="26"/>
      <c r="H84" s="21"/>
      <c r="I84" s="22">
        <v>75</v>
      </c>
      <c r="J84" s="22">
        <v>4</v>
      </c>
    </row>
    <row r="85" ht="42" customHeight="1">
      <c r="A85" s="23"/>
      <c r="B85" s="24"/>
      <c r="C85" s="24"/>
      <c r="D85" s="25" t="s">
        <v>47</v>
      </c>
      <c r="E85" s="18" t="s">
        <v>33</v>
      </c>
      <c r="F85" s="19">
        <v>35.600000000000001</v>
      </c>
      <c r="G85" s="26"/>
      <c r="H85" s="21"/>
      <c r="I85" s="22">
        <v>76</v>
      </c>
      <c r="J85" s="22">
        <v>4</v>
      </c>
    </row>
    <row r="86" ht="42" customHeight="1">
      <c r="A86" s="23"/>
      <c r="B86" s="24"/>
      <c r="C86" s="16" t="s">
        <v>91</v>
      </c>
      <c r="D86" s="17"/>
      <c r="E86" s="18" t="s">
        <v>13</v>
      </c>
      <c r="F86" s="19">
        <v>1</v>
      </c>
      <c r="G86" s="20">
        <f>+G87+G88+G89+G90+G91</f>
        <v>0</v>
      </c>
      <c r="H86" s="21"/>
      <c r="I86" s="22">
        <v>77</v>
      </c>
      <c r="J86" s="22">
        <v>3</v>
      </c>
    </row>
    <row r="87" ht="42" customHeight="1">
      <c r="A87" s="23"/>
      <c r="B87" s="24"/>
      <c r="C87" s="24"/>
      <c r="D87" s="25" t="s">
        <v>92</v>
      </c>
      <c r="E87" s="18" t="s">
        <v>33</v>
      </c>
      <c r="F87" s="19">
        <v>57</v>
      </c>
      <c r="G87" s="26"/>
      <c r="H87" s="21"/>
      <c r="I87" s="22">
        <v>78</v>
      </c>
      <c r="J87" s="22">
        <v>4</v>
      </c>
    </row>
    <row r="88" ht="42" customHeight="1">
      <c r="A88" s="23"/>
      <c r="B88" s="24"/>
      <c r="C88" s="24"/>
      <c r="D88" s="25" t="s">
        <v>50</v>
      </c>
      <c r="E88" s="18" t="s">
        <v>51</v>
      </c>
      <c r="F88" s="19">
        <v>36</v>
      </c>
      <c r="G88" s="26"/>
      <c r="H88" s="21"/>
      <c r="I88" s="22">
        <v>79</v>
      </c>
      <c r="J88" s="22">
        <v>4</v>
      </c>
    </row>
    <row r="89" ht="42" customHeight="1">
      <c r="A89" s="23"/>
      <c r="B89" s="24"/>
      <c r="C89" s="24"/>
      <c r="D89" s="25" t="s">
        <v>93</v>
      </c>
      <c r="E89" s="18" t="s">
        <v>36</v>
      </c>
      <c r="F89" s="19">
        <v>5.0999999999999996</v>
      </c>
      <c r="G89" s="26"/>
      <c r="H89" s="21"/>
      <c r="I89" s="22">
        <v>80</v>
      </c>
      <c r="J89" s="22">
        <v>4</v>
      </c>
    </row>
    <row r="90" ht="42" customHeight="1">
      <c r="A90" s="23"/>
      <c r="B90" s="24"/>
      <c r="C90" s="24"/>
      <c r="D90" s="25" t="s">
        <v>53</v>
      </c>
      <c r="E90" s="18" t="s">
        <v>51</v>
      </c>
      <c r="F90" s="19">
        <v>36</v>
      </c>
      <c r="G90" s="26"/>
      <c r="H90" s="21"/>
      <c r="I90" s="22">
        <v>81</v>
      </c>
      <c r="J90" s="22">
        <v>4</v>
      </c>
    </row>
    <row r="91" ht="42" customHeight="1">
      <c r="A91" s="23"/>
      <c r="B91" s="24"/>
      <c r="C91" s="24"/>
      <c r="D91" s="25" t="s">
        <v>54</v>
      </c>
      <c r="E91" s="18" t="s">
        <v>51</v>
      </c>
      <c r="F91" s="19">
        <v>19</v>
      </c>
      <c r="G91" s="26"/>
      <c r="H91" s="21"/>
      <c r="I91" s="22">
        <v>82</v>
      </c>
      <c r="J91" s="22">
        <v>4</v>
      </c>
    </row>
    <row r="92" ht="42" customHeight="1">
      <c r="A92" s="23"/>
      <c r="B92" s="24"/>
      <c r="C92" s="16" t="s">
        <v>94</v>
      </c>
      <c r="D92" s="17"/>
      <c r="E92" s="18" t="s">
        <v>13</v>
      </c>
      <c r="F92" s="19">
        <v>1</v>
      </c>
      <c r="G92" s="20">
        <f>+G93+G94+G95</f>
        <v>0</v>
      </c>
      <c r="H92" s="21"/>
      <c r="I92" s="22">
        <v>83</v>
      </c>
      <c r="J92" s="22">
        <v>3</v>
      </c>
    </row>
    <row r="93" ht="42" customHeight="1">
      <c r="A93" s="23"/>
      <c r="B93" s="24"/>
      <c r="C93" s="24"/>
      <c r="D93" s="25" t="s">
        <v>95</v>
      </c>
      <c r="E93" s="18" t="s">
        <v>33</v>
      </c>
      <c r="F93" s="19">
        <v>30.199999999999999</v>
      </c>
      <c r="G93" s="26"/>
      <c r="H93" s="21"/>
      <c r="I93" s="22">
        <v>84</v>
      </c>
      <c r="J93" s="22">
        <v>4</v>
      </c>
    </row>
    <row r="94" ht="42" customHeight="1">
      <c r="A94" s="23"/>
      <c r="B94" s="24"/>
      <c r="C94" s="24"/>
      <c r="D94" s="25" t="s">
        <v>96</v>
      </c>
      <c r="E94" s="18" t="s">
        <v>60</v>
      </c>
      <c r="F94" s="19">
        <v>2</v>
      </c>
      <c r="G94" s="26"/>
      <c r="H94" s="21"/>
      <c r="I94" s="22">
        <v>85</v>
      </c>
      <c r="J94" s="22">
        <v>4</v>
      </c>
    </row>
    <row r="95" ht="42" customHeight="1">
      <c r="A95" s="23"/>
      <c r="B95" s="24"/>
      <c r="C95" s="24"/>
      <c r="D95" s="25" t="s">
        <v>97</v>
      </c>
      <c r="E95" s="18" t="s">
        <v>60</v>
      </c>
      <c r="F95" s="19">
        <v>1</v>
      </c>
      <c r="G95" s="26"/>
      <c r="H95" s="21"/>
      <c r="I95" s="22">
        <v>86</v>
      </c>
      <c r="J95" s="22">
        <v>4</v>
      </c>
    </row>
    <row r="96" ht="42" customHeight="1">
      <c r="A96" s="23"/>
      <c r="B96" s="16" t="s">
        <v>98</v>
      </c>
      <c r="C96" s="16"/>
      <c r="D96" s="17"/>
      <c r="E96" s="18" t="s">
        <v>13</v>
      </c>
      <c r="F96" s="19">
        <v>1</v>
      </c>
      <c r="G96" s="20">
        <f>+G97+G105</f>
        <v>0</v>
      </c>
      <c r="H96" s="21"/>
      <c r="I96" s="22">
        <v>87</v>
      </c>
      <c r="J96" s="22">
        <v>2</v>
      </c>
    </row>
    <row r="97" ht="42" customHeight="1">
      <c r="A97" s="23"/>
      <c r="B97" s="24"/>
      <c r="C97" s="16" t="s">
        <v>99</v>
      </c>
      <c r="D97" s="17"/>
      <c r="E97" s="18" t="s">
        <v>13</v>
      </c>
      <c r="F97" s="19">
        <v>1</v>
      </c>
      <c r="G97" s="20">
        <f>+G98+G99+G100+G101+G102+G103+G104</f>
        <v>0</v>
      </c>
      <c r="H97" s="21"/>
      <c r="I97" s="22">
        <v>88</v>
      </c>
      <c r="J97" s="22">
        <v>3</v>
      </c>
    </row>
    <row r="98" ht="42" customHeight="1">
      <c r="A98" s="23"/>
      <c r="B98" s="24"/>
      <c r="C98" s="24"/>
      <c r="D98" s="25" t="s">
        <v>100</v>
      </c>
      <c r="E98" s="18" t="s">
        <v>36</v>
      </c>
      <c r="F98" s="19">
        <v>7</v>
      </c>
      <c r="G98" s="26"/>
      <c r="H98" s="21"/>
      <c r="I98" s="22">
        <v>89</v>
      </c>
      <c r="J98" s="22">
        <v>4</v>
      </c>
    </row>
    <row r="99" ht="42" customHeight="1">
      <c r="A99" s="23"/>
      <c r="B99" s="24"/>
      <c r="C99" s="24"/>
      <c r="D99" s="25" t="s">
        <v>43</v>
      </c>
      <c r="E99" s="18" t="s">
        <v>51</v>
      </c>
      <c r="F99" s="19">
        <v>14</v>
      </c>
      <c r="G99" s="26"/>
      <c r="H99" s="21"/>
      <c r="I99" s="22">
        <v>90</v>
      </c>
      <c r="J99" s="22">
        <v>4</v>
      </c>
    </row>
    <row r="100" ht="42" customHeight="1">
      <c r="A100" s="23"/>
      <c r="B100" s="24"/>
      <c r="C100" s="24"/>
      <c r="D100" s="25" t="s">
        <v>101</v>
      </c>
      <c r="E100" s="18" t="s">
        <v>36</v>
      </c>
      <c r="F100" s="19">
        <v>4</v>
      </c>
      <c r="G100" s="26"/>
      <c r="H100" s="21"/>
      <c r="I100" s="22">
        <v>91</v>
      </c>
      <c r="J100" s="22">
        <v>4</v>
      </c>
    </row>
    <row r="101" ht="42" customHeight="1">
      <c r="A101" s="23"/>
      <c r="B101" s="24"/>
      <c r="C101" s="24"/>
      <c r="D101" s="25" t="s">
        <v>102</v>
      </c>
      <c r="E101" s="18" t="s">
        <v>36</v>
      </c>
      <c r="F101" s="19">
        <v>37</v>
      </c>
      <c r="G101" s="26"/>
      <c r="H101" s="21"/>
      <c r="I101" s="22">
        <v>92</v>
      </c>
      <c r="J101" s="22">
        <v>4</v>
      </c>
    </row>
    <row r="102" ht="42" customHeight="1">
      <c r="A102" s="23"/>
      <c r="B102" s="24"/>
      <c r="C102" s="24"/>
      <c r="D102" s="25" t="s">
        <v>103</v>
      </c>
      <c r="E102" s="18" t="s">
        <v>51</v>
      </c>
      <c r="F102" s="19">
        <v>11</v>
      </c>
      <c r="G102" s="26"/>
      <c r="H102" s="21"/>
      <c r="I102" s="22">
        <v>93</v>
      </c>
      <c r="J102" s="22">
        <v>4</v>
      </c>
    </row>
    <row r="103" ht="42" customHeight="1">
      <c r="A103" s="23"/>
      <c r="B103" s="24"/>
      <c r="C103" s="24"/>
      <c r="D103" s="25" t="s">
        <v>104</v>
      </c>
      <c r="E103" s="18" t="s">
        <v>51</v>
      </c>
      <c r="F103" s="19">
        <v>51</v>
      </c>
      <c r="G103" s="26"/>
      <c r="H103" s="21"/>
      <c r="I103" s="22">
        <v>94</v>
      </c>
      <c r="J103" s="22">
        <v>4</v>
      </c>
    </row>
    <row r="104" ht="42" customHeight="1">
      <c r="A104" s="23"/>
      <c r="B104" s="24"/>
      <c r="C104" s="24"/>
      <c r="D104" s="25" t="s">
        <v>105</v>
      </c>
      <c r="E104" s="18" t="s">
        <v>51</v>
      </c>
      <c r="F104" s="19">
        <v>37</v>
      </c>
      <c r="G104" s="26"/>
      <c r="H104" s="21"/>
      <c r="I104" s="22">
        <v>95</v>
      </c>
      <c r="J104" s="22">
        <v>4</v>
      </c>
    </row>
    <row r="105" ht="42" customHeight="1">
      <c r="A105" s="23"/>
      <c r="B105" s="24"/>
      <c r="C105" s="16" t="s">
        <v>98</v>
      </c>
      <c r="D105" s="17"/>
      <c r="E105" s="18" t="s">
        <v>13</v>
      </c>
      <c r="F105" s="19">
        <v>1</v>
      </c>
      <c r="G105" s="20">
        <f>+G106+G107</f>
        <v>0</v>
      </c>
      <c r="H105" s="21"/>
      <c r="I105" s="22">
        <v>96</v>
      </c>
      <c r="J105" s="22">
        <v>3</v>
      </c>
    </row>
    <row r="106" ht="42" customHeight="1">
      <c r="A106" s="23"/>
      <c r="B106" s="24"/>
      <c r="C106" s="24"/>
      <c r="D106" s="25" t="s">
        <v>106</v>
      </c>
      <c r="E106" s="18" t="s">
        <v>33</v>
      </c>
      <c r="F106" s="19">
        <v>34.700000000000003</v>
      </c>
      <c r="G106" s="26"/>
      <c r="H106" s="21"/>
      <c r="I106" s="22">
        <v>97</v>
      </c>
      <c r="J106" s="22">
        <v>4</v>
      </c>
    </row>
    <row r="107" ht="42" customHeight="1">
      <c r="A107" s="23"/>
      <c r="B107" s="24"/>
      <c r="C107" s="24"/>
      <c r="D107" s="25" t="s">
        <v>107</v>
      </c>
      <c r="E107" s="18" t="s">
        <v>25</v>
      </c>
      <c r="F107" s="19">
        <v>1</v>
      </c>
      <c r="G107" s="26"/>
      <c r="H107" s="21"/>
      <c r="I107" s="22">
        <v>98</v>
      </c>
      <c r="J107" s="22">
        <v>4</v>
      </c>
    </row>
    <row r="108" ht="42" customHeight="1">
      <c r="A108" s="23"/>
      <c r="B108" s="16" t="s">
        <v>108</v>
      </c>
      <c r="C108" s="16"/>
      <c r="D108" s="17"/>
      <c r="E108" s="18" t="s">
        <v>13</v>
      </c>
      <c r="F108" s="19">
        <v>1</v>
      </c>
      <c r="G108" s="20">
        <f>+G109+G111</f>
        <v>0</v>
      </c>
      <c r="H108" s="21"/>
      <c r="I108" s="22">
        <v>99</v>
      </c>
      <c r="J108" s="22">
        <v>2</v>
      </c>
    </row>
    <row r="109" ht="42" customHeight="1">
      <c r="A109" s="23"/>
      <c r="B109" s="24"/>
      <c r="C109" s="16" t="s">
        <v>109</v>
      </c>
      <c r="D109" s="17"/>
      <c r="E109" s="18" t="s">
        <v>13</v>
      </c>
      <c r="F109" s="19">
        <v>1</v>
      </c>
      <c r="G109" s="20">
        <f>+G110</f>
        <v>0</v>
      </c>
      <c r="H109" s="21"/>
      <c r="I109" s="22">
        <v>100</v>
      </c>
      <c r="J109" s="22">
        <v>3</v>
      </c>
    </row>
    <row r="110" ht="42" customHeight="1">
      <c r="A110" s="23"/>
      <c r="B110" s="24"/>
      <c r="C110" s="24"/>
      <c r="D110" s="25" t="s">
        <v>110</v>
      </c>
      <c r="E110" s="18" t="s">
        <v>36</v>
      </c>
      <c r="F110" s="19">
        <v>8</v>
      </c>
      <c r="G110" s="26"/>
      <c r="H110" s="21"/>
      <c r="I110" s="22">
        <v>101</v>
      </c>
      <c r="J110" s="22">
        <v>4</v>
      </c>
    </row>
    <row r="111" ht="42" customHeight="1">
      <c r="A111" s="23"/>
      <c r="B111" s="24"/>
      <c r="C111" s="16" t="s">
        <v>111</v>
      </c>
      <c r="D111" s="17"/>
      <c r="E111" s="18" t="s">
        <v>13</v>
      </c>
      <c r="F111" s="19">
        <v>1</v>
      </c>
      <c r="G111" s="20">
        <f>+G112+G113</f>
        <v>0</v>
      </c>
      <c r="H111" s="21"/>
      <c r="I111" s="22">
        <v>102</v>
      </c>
      <c r="J111" s="22">
        <v>3</v>
      </c>
    </row>
    <row r="112" ht="42" customHeight="1">
      <c r="A112" s="23"/>
      <c r="B112" s="24"/>
      <c r="C112" s="24"/>
      <c r="D112" s="25" t="s">
        <v>104</v>
      </c>
      <c r="E112" s="18" t="s">
        <v>51</v>
      </c>
      <c r="F112" s="19">
        <v>12</v>
      </c>
      <c r="G112" s="26"/>
      <c r="H112" s="21"/>
      <c r="I112" s="22">
        <v>103</v>
      </c>
      <c r="J112" s="22">
        <v>4</v>
      </c>
    </row>
    <row r="113" ht="42" customHeight="1">
      <c r="A113" s="23"/>
      <c r="B113" s="24"/>
      <c r="C113" s="24"/>
      <c r="D113" s="25" t="s">
        <v>103</v>
      </c>
      <c r="E113" s="18" t="s">
        <v>51</v>
      </c>
      <c r="F113" s="19">
        <v>12</v>
      </c>
      <c r="G113" s="26"/>
      <c r="H113" s="21"/>
      <c r="I113" s="22">
        <v>104</v>
      </c>
      <c r="J113" s="22">
        <v>4</v>
      </c>
    </row>
    <row r="114" ht="42" customHeight="1">
      <c r="A114" s="23"/>
      <c r="B114" s="16" t="s">
        <v>112</v>
      </c>
      <c r="C114" s="16"/>
      <c r="D114" s="17"/>
      <c r="E114" s="18" t="s">
        <v>13</v>
      </c>
      <c r="F114" s="19">
        <v>1</v>
      </c>
      <c r="G114" s="20">
        <f>+G115+G121+G124</f>
        <v>0</v>
      </c>
      <c r="H114" s="21"/>
      <c r="I114" s="22">
        <v>105</v>
      </c>
      <c r="J114" s="22">
        <v>2</v>
      </c>
    </row>
    <row r="115" ht="42" customHeight="1">
      <c r="A115" s="23"/>
      <c r="B115" s="24"/>
      <c r="C115" s="16" t="s">
        <v>113</v>
      </c>
      <c r="D115" s="17"/>
      <c r="E115" s="18" t="s">
        <v>13</v>
      </c>
      <c r="F115" s="19">
        <v>1</v>
      </c>
      <c r="G115" s="20">
        <f>+G116+G117+G118+G119+G120</f>
        <v>0</v>
      </c>
      <c r="H115" s="21"/>
      <c r="I115" s="22">
        <v>106</v>
      </c>
      <c r="J115" s="22">
        <v>3</v>
      </c>
    </row>
    <row r="116" ht="42" customHeight="1">
      <c r="A116" s="23"/>
      <c r="B116" s="24"/>
      <c r="C116" s="24"/>
      <c r="D116" s="25" t="s">
        <v>49</v>
      </c>
      <c r="E116" s="18" t="s">
        <v>33</v>
      </c>
      <c r="F116" s="19">
        <v>12</v>
      </c>
      <c r="G116" s="26"/>
      <c r="H116" s="21"/>
      <c r="I116" s="22">
        <v>107</v>
      </c>
      <c r="J116" s="22">
        <v>4</v>
      </c>
    </row>
    <row r="117" ht="42" customHeight="1">
      <c r="A117" s="23"/>
      <c r="B117" s="24"/>
      <c r="C117" s="24"/>
      <c r="D117" s="25" t="s">
        <v>50</v>
      </c>
      <c r="E117" s="18" t="s">
        <v>51</v>
      </c>
      <c r="F117" s="19">
        <v>11</v>
      </c>
      <c r="G117" s="26"/>
      <c r="H117" s="21"/>
      <c r="I117" s="22">
        <v>108</v>
      </c>
      <c r="J117" s="22">
        <v>4</v>
      </c>
    </row>
    <row r="118" ht="42" customHeight="1">
      <c r="A118" s="23"/>
      <c r="B118" s="24"/>
      <c r="C118" s="24"/>
      <c r="D118" s="25" t="s">
        <v>52</v>
      </c>
      <c r="E118" s="18" t="s">
        <v>36</v>
      </c>
      <c r="F118" s="19">
        <v>0.5</v>
      </c>
      <c r="G118" s="26"/>
      <c r="H118" s="21"/>
      <c r="I118" s="22">
        <v>109</v>
      </c>
      <c r="J118" s="22">
        <v>4</v>
      </c>
    </row>
    <row r="119" ht="42" customHeight="1">
      <c r="A119" s="23"/>
      <c r="B119" s="24"/>
      <c r="C119" s="24"/>
      <c r="D119" s="25" t="s">
        <v>114</v>
      </c>
      <c r="E119" s="18" t="s">
        <v>51</v>
      </c>
      <c r="F119" s="19">
        <v>10.9</v>
      </c>
      <c r="G119" s="26"/>
      <c r="H119" s="21"/>
      <c r="I119" s="22">
        <v>110</v>
      </c>
      <c r="J119" s="22">
        <v>4</v>
      </c>
    </row>
    <row r="120" ht="42" customHeight="1">
      <c r="A120" s="23"/>
      <c r="B120" s="24"/>
      <c r="C120" s="24"/>
      <c r="D120" s="25" t="s">
        <v>54</v>
      </c>
      <c r="E120" s="18" t="s">
        <v>51</v>
      </c>
      <c r="F120" s="19">
        <v>10.9</v>
      </c>
      <c r="G120" s="26"/>
      <c r="H120" s="21"/>
      <c r="I120" s="22">
        <v>111</v>
      </c>
      <c r="J120" s="22">
        <v>4</v>
      </c>
    </row>
    <row r="121" ht="42" customHeight="1">
      <c r="A121" s="23"/>
      <c r="B121" s="24"/>
      <c r="C121" s="16" t="s">
        <v>34</v>
      </c>
      <c r="D121" s="17"/>
      <c r="E121" s="18" t="s">
        <v>13</v>
      </c>
      <c r="F121" s="19">
        <v>1</v>
      </c>
      <c r="G121" s="20">
        <f>+G122+G123</f>
        <v>0</v>
      </c>
      <c r="H121" s="21"/>
      <c r="I121" s="22">
        <v>112</v>
      </c>
      <c r="J121" s="22">
        <v>3</v>
      </c>
    </row>
    <row r="122" ht="42" customHeight="1">
      <c r="A122" s="23"/>
      <c r="B122" s="24"/>
      <c r="C122" s="24"/>
      <c r="D122" s="25" t="s">
        <v>35</v>
      </c>
      <c r="E122" s="18" t="s">
        <v>36</v>
      </c>
      <c r="F122" s="19">
        <v>1.6000000000000001</v>
      </c>
      <c r="G122" s="26"/>
      <c r="H122" s="21"/>
      <c r="I122" s="22">
        <v>113</v>
      </c>
      <c r="J122" s="22">
        <v>4</v>
      </c>
    </row>
    <row r="123" ht="42" customHeight="1">
      <c r="A123" s="23"/>
      <c r="B123" s="24"/>
      <c r="C123" s="24"/>
      <c r="D123" s="25" t="s">
        <v>37</v>
      </c>
      <c r="E123" s="18" t="s">
        <v>36</v>
      </c>
      <c r="F123" s="19">
        <v>1.6000000000000001</v>
      </c>
      <c r="G123" s="26"/>
      <c r="H123" s="21"/>
      <c r="I123" s="22">
        <v>114</v>
      </c>
      <c r="J123" s="22">
        <v>4</v>
      </c>
    </row>
    <row r="124" ht="42" customHeight="1">
      <c r="A124" s="23"/>
      <c r="B124" s="24"/>
      <c r="C124" s="16" t="s">
        <v>115</v>
      </c>
      <c r="D124" s="17"/>
      <c r="E124" s="18" t="s">
        <v>13</v>
      </c>
      <c r="F124" s="19">
        <v>1</v>
      </c>
      <c r="G124" s="20">
        <f>+G125+G126+G127</f>
        <v>0</v>
      </c>
      <c r="H124" s="21"/>
      <c r="I124" s="22">
        <v>115</v>
      </c>
      <c r="J124" s="22">
        <v>3</v>
      </c>
    </row>
    <row r="125" ht="42" customHeight="1">
      <c r="A125" s="23"/>
      <c r="B125" s="24"/>
      <c r="C125" s="24"/>
      <c r="D125" s="25" t="s">
        <v>116</v>
      </c>
      <c r="E125" s="18" t="s">
        <v>36</v>
      </c>
      <c r="F125" s="19">
        <v>1.6000000000000001</v>
      </c>
      <c r="G125" s="26"/>
      <c r="H125" s="21"/>
      <c r="I125" s="22">
        <v>116</v>
      </c>
      <c r="J125" s="22">
        <v>4</v>
      </c>
    </row>
    <row r="126" ht="42" customHeight="1">
      <c r="A126" s="23"/>
      <c r="B126" s="24"/>
      <c r="C126" s="24"/>
      <c r="D126" s="25" t="s">
        <v>117</v>
      </c>
      <c r="E126" s="18" t="s">
        <v>51</v>
      </c>
      <c r="F126" s="19">
        <v>6.2000000000000002</v>
      </c>
      <c r="G126" s="26"/>
      <c r="H126" s="21"/>
      <c r="I126" s="22">
        <v>117</v>
      </c>
      <c r="J126" s="22">
        <v>4</v>
      </c>
    </row>
    <row r="127" ht="42" customHeight="1">
      <c r="A127" s="23"/>
      <c r="B127" s="24"/>
      <c r="C127" s="24"/>
      <c r="D127" s="25" t="s">
        <v>87</v>
      </c>
      <c r="E127" s="18" t="s">
        <v>51</v>
      </c>
      <c r="F127" s="19">
        <v>2.2000000000000002</v>
      </c>
      <c r="G127" s="26"/>
      <c r="H127" s="21"/>
      <c r="I127" s="22">
        <v>118</v>
      </c>
      <c r="J127" s="22">
        <v>4</v>
      </c>
    </row>
    <row r="128" ht="42" customHeight="1">
      <c r="A128" s="23"/>
      <c r="B128" s="16" t="s">
        <v>118</v>
      </c>
      <c r="C128" s="16"/>
      <c r="D128" s="17"/>
      <c r="E128" s="18" t="s">
        <v>13</v>
      </c>
      <c r="F128" s="19">
        <v>1</v>
      </c>
      <c r="G128" s="20">
        <f>+G129+G132+G137</f>
        <v>0</v>
      </c>
      <c r="H128" s="21"/>
      <c r="I128" s="22">
        <v>119</v>
      </c>
      <c r="J128" s="22">
        <v>2</v>
      </c>
    </row>
    <row r="129" ht="42" customHeight="1">
      <c r="A129" s="23"/>
      <c r="B129" s="24"/>
      <c r="C129" s="16" t="s">
        <v>119</v>
      </c>
      <c r="D129" s="17"/>
      <c r="E129" s="18" t="s">
        <v>13</v>
      </c>
      <c r="F129" s="19">
        <v>1</v>
      </c>
      <c r="G129" s="20">
        <f>+G130+G131</f>
        <v>0</v>
      </c>
      <c r="H129" s="21"/>
      <c r="I129" s="22">
        <v>120</v>
      </c>
      <c r="J129" s="22">
        <v>3</v>
      </c>
    </row>
    <row r="130" ht="42" customHeight="1">
      <c r="A130" s="23"/>
      <c r="B130" s="24"/>
      <c r="C130" s="24"/>
      <c r="D130" s="25" t="s">
        <v>102</v>
      </c>
      <c r="E130" s="18" t="s">
        <v>36</v>
      </c>
      <c r="F130" s="19">
        <v>1</v>
      </c>
      <c r="G130" s="26"/>
      <c r="H130" s="21"/>
      <c r="I130" s="22">
        <v>121</v>
      </c>
      <c r="J130" s="22">
        <v>4</v>
      </c>
    </row>
    <row r="131" ht="42" customHeight="1">
      <c r="A131" s="23"/>
      <c r="B131" s="24"/>
      <c r="C131" s="24"/>
      <c r="D131" s="25" t="s">
        <v>104</v>
      </c>
      <c r="E131" s="18" t="s">
        <v>51</v>
      </c>
      <c r="F131" s="19">
        <v>4</v>
      </c>
      <c r="G131" s="26"/>
      <c r="H131" s="21"/>
      <c r="I131" s="22">
        <v>122</v>
      </c>
      <c r="J131" s="22">
        <v>4</v>
      </c>
    </row>
    <row r="132" ht="42" customHeight="1">
      <c r="A132" s="23"/>
      <c r="B132" s="24"/>
      <c r="C132" s="16" t="s">
        <v>115</v>
      </c>
      <c r="D132" s="17"/>
      <c r="E132" s="18" t="s">
        <v>13</v>
      </c>
      <c r="F132" s="19">
        <v>1</v>
      </c>
      <c r="G132" s="20">
        <f>+G133+G134+G135+G136</f>
        <v>0</v>
      </c>
      <c r="H132" s="21"/>
      <c r="I132" s="22">
        <v>123</v>
      </c>
      <c r="J132" s="22">
        <v>3</v>
      </c>
    </row>
    <row r="133" ht="42" customHeight="1">
      <c r="A133" s="23"/>
      <c r="B133" s="24"/>
      <c r="C133" s="24"/>
      <c r="D133" s="25" t="s">
        <v>120</v>
      </c>
      <c r="E133" s="18" t="s">
        <v>36</v>
      </c>
      <c r="F133" s="19">
        <v>1.6000000000000001</v>
      </c>
      <c r="G133" s="26"/>
      <c r="H133" s="21"/>
      <c r="I133" s="22">
        <v>124</v>
      </c>
      <c r="J133" s="22">
        <v>4</v>
      </c>
    </row>
    <row r="134" ht="42" customHeight="1">
      <c r="A134" s="23"/>
      <c r="B134" s="24"/>
      <c r="C134" s="24"/>
      <c r="D134" s="25" t="s">
        <v>121</v>
      </c>
      <c r="E134" s="18" t="s">
        <v>36</v>
      </c>
      <c r="F134" s="19">
        <v>0.40000000000000002</v>
      </c>
      <c r="G134" s="26"/>
      <c r="H134" s="21"/>
      <c r="I134" s="22">
        <v>125</v>
      </c>
      <c r="J134" s="22">
        <v>4</v>
      </c>
    </row>
    <row r="135" ht="42" customHeight="1">
      <c r="A135" s="23"/>
      <c r="B135" s="24"/>
      <c r="C135" s="24"/>
      <c r="D135" s="25" t="s">
        <v>117</v>
      </c>
      <c r="E135" s="18" t="s">
        <v>51</v>
      </c>
      <c r="F135" s="19">
        <v>9.1999999999999993</v>
      </c>
      <c r="G135" s="26"/>
      <c r="H135" s="21"/>
      <c r="I135" s="22">
        <v>126</v>
      </c>
      <c r="J135" s="22">
        <v>4</v>
      </c>
    </row>
    <row r="136" ht="42" customHeight="1">
      <c r="A136" s="23"/>
      <c r="B136" s="24"/>
      <c r="C136" s="24"/>
      <c r="D136" s="25" t="s">
        <v>122</v>
      </c>
      <c r="E136" s="18" t="s">
        <v>51</v>
      </c>
      <c r="F136" s="19">
        <v>1.5</v>
      </c>
      <c r="G136" s="26"/>
      <c r="H136" s="21"/>
      <c r="I136" s="22">
        <v>127</v>
      </c>
      <c r="J136" s="22">
        <v>4</v>
      </c>
    </row>
    <row r="137" ht="42" customHeight="1">
      <c r="A137" s="23"/>
      <c r="B137" s="24"/>
      <c r="C137" s="16" t="s">
        <v>123</v>
      </c>
      <c r="D137" s="17"/>
      <c r="E137" s="18" t="s">
        <v>13</v>
      </c>
      <c r="F137" s="19">
        <v>1</v>
      </c>
      <c r="G137" s="20">
        <f>+G138</f>
        <v>0</v>
      </c>
      <c r="H137" s="21"/>
      <c r="I137" s="22">
        <v>128</v>
      </c>
      <c r="J137" s="22">
        <v>3</v>
      </c>
    </row>
    <row r="138" ht="42" customHeight="1">
      <c r="A138" s="23"/>
      <c r="B138" s="24"/>
      <c r="C138" s="24"/>
      <c r="D138" s="25" t="s">
        <v>124</v>
      </c>
      <c r="E138" s="18" t="s">
        <v>125</v>
      </c>
      <c r="F138" s="19">
        <v>3</v>
      </c>
      <c r="G138" s="26"/>
      <c r="H138" s="21"/>
      <c r="I138" s="22">
        <v>129</v>
      </c>
      <c r="J138" s="22">
        <v>4</v>
      </c>
    </row>
    <row r="139" ht="42" customHeight="1">
      <c r="A139" s="23"/>
      <c r="B139" s="16" t="s">
        <v>126</v>
      </c>
      <c r="C139" s="16"/>
      <c r="D139" s="17"/>
      <c r="E139" s="18" t="s">
        <v>13</v>
      </c>
      <c r="F139" s="19">
        <v>1</v>
      </c>
      <c r="G139" s="20">
        <f>+G140+G148+G152</f>
        <v>0</v>
      </c>
      <c r="H139" s="21"/>
      <c r="I139" s="22">
        <v>130</v>
      </c>
      <c r="J139" s="22">
        <v>2</v>
      </c>
    </row>
    <row r="140" ht="42" customHeight="1">
      <c r="A140" s="23"/>
      <c r="B140" s="24"/>
      <c r="C140" s="16" t="s">
        <v>127</v>
      </c>
      <c r="D140" s="17"/>
      <c r="E140" s="18" t="s">
        <v>13</v>
      </c>
      <c r="F140" s="19">
        <v>1</v>
      </c>
      <c r="G140" s="20">
        <f>+G141+G142+G143+G144+G145+G146+G147</f>
        <v>0</v>
      </c>
      <c r="H140" s="21"/>
      <c r="I140" s="22">
        <v>131</v>
      </c>
      <c r="J140" s="22">
        <v>3</v>
      </c>
    </row>
    <row r="141" ht="42" customHeight="1">
      <c r="A141" s="23"/>
      <c r="B141" s="24"/>
      <c r="C141" s="24"/>
      <c r="D141" s="25" t="s">
        <v>128</v>
      </c>
      <c r="E141" s="18" t="s">
        <v>33</v>
      </c>
      <c r="F141" s="19">
        <v>103</v>
      </c>
      <c r="G141" s="26"/>
      <c r="H141" s="21"/>
      <c r="I141" s="22">
        <v>132</v>
      </c>
      <c r="J141" s="22">
        <v>4</v>
      </c>
    </row>
    <row r="142" ht="42" customHeight="1">
      <c r="A142" s="23"/>
      <c r="B142" s="24"/>
      <c r="C142" s="24"/>
      <c r="D142" s="25" t="s">
        <v>121</v>
      </c>
      <c r="E142" s="18" t="s">
        <v>36</v>
      </c>
      <c r="F142" s="19">
        <v>0.5</v>
      </c>
      <c r="G142" s="26"/>
      <c r="H142" s="21"/>
      <c r="I142" s="22">
        <v>133</v>
      </c>
      <c r="J142" s="22">
        <v>4</v>
      </c>
    </row>
    <row r="143" ht="42" customHeight="1">
      <c r="A143" s="23"/>
      <c r="B143" s="24"/>
      <c r="C143" s="24"/>
      <c r="D143" s="25" t="s">
        <v>87</v>
      </c>
      <c r="E143" s="18" t="s">
        <v>51</v>
      </c>
      <c r="F143" s="19">
        <v>1.6000000000000001</v>
      </c>
      <c r="G143" s="26"/>
      <c r="H143" s="21"/>
      <c r="I143" s="22">
        <v>134</v>
      </c>
      <c r="J143" s="22">
        <v>4</v>
      </c>
    </row>
    <row r="144" ht="42" customHeight="1">
      <c r="A144" s="23"/>
      <c r="B144" s="24"/>
      <c r="C144" s="24"/>
      <c r="D144" s="25" t="s">
        <v>122</v>
      </c>
      <c r="E144" s="18" t="s">
        <v>51</v>
      </c>
      <c r="F144" s="19">
        <v>4.5</v>
      </c>
      <c r="G144" s="26"/>
      <c r="H144" s="21"/>
      <c r="I144" s="22">
        <v>135</v>
      </c>
      <c r="J144" s="22">
        <v>4</v>
      </c>
    </row>
    <row r="145" ht="42" customHeight="1">
      <c r="A145" s="23"/>
      <c r="B145" s="24"/>
      <c r="C145" s="24"/>
      <c r="D145" s="25" t="s">
        <v>129</v>
      </c>
      <c r="E145" s="18" t="s">
        <v>51</v>
      </c>
      <c r="F145" s="19">
        <v>4.5</v>
      </c>
      <c r="G145" s="26"/>
      <c r="H145" s="21"/>
      <c r="I145" s="22">
        <v>136</v>
      </c>
      <c r="J145" s="22">
        <v>4</v>
      </c>
    </row>
    <row r="146" ht="42" customHeight="1">
      <c r="A146" s="23"/>
      <c r="B146" s="24"/>
      <c r="C146" s="24"/>
      <c r="D146" s="25" t="s">
        <v>130</v>
      </c>
      <c r="E146" s="18" t="s">
        <v>131</v>
      </c>
      <c r="F146" s="19">
        <v>1</v>
      </c>
      <c r="G146" s="26"/>
      <c r="H146" s="21"/>
      <c r="I146" s="22">
        <v>137</v>
      </c>
      <c r="J146" s="22">
        <v>4</v>
      </c>
    </row>
    <row r="147" ht="42" customHeight="1">
      <c r="A147" s="23"/>
      <c r="B147" s="24"/>
      <c r="C147" s="24"/>
      <c r="D147" s="25" t="s">
        <v>132</v>
      </c>
      <c r="E147" s="18" t="s">
        <v>131</v>
      </c>
      <c r="F147" s="19">
        <v>1</v>
      </c>
      <c r="G147" s="26"/>
      <c r="H147" s="21"/>
      <c r="I147" s="22">
        <v>138</v>
      </c>
      <c r="J147" s="22">
        <v>4</v>
      </c>
    </row>
    <row r="148" ht="42" customHeight="1">
      <c r="A148" s="23"/>
      <c r="B148" s="24"/>
      <c r="C148" s="16" t="s">
        <v>133</v>
      </c>
      <c r="D148" s="17"/>
      <c r="E148" s="18" t="s">
        <v>13</v>
      </c>
      <c r="F148" s="19">
        <v>1</v>
      </c>
      <c r="G148" s="20">
        <f>+G149+G150+G151</f>
        <v>0</v>
      </c>
      <c r="H148" s="21"/>
      <c r="I148" s="22">
        <v>139</v>
      </c>
      <c r="J148" s="22">
        <v>3</v>
      </c>
    </row>
    <row r="149" ht="42" customHeight="1">
      <c r="A149" s="23"/>
      <c r="B149" s="24"/>
      <c r="C149" s="24"/>
      <c r="D149" s="25" t="s">
        <v>42</v>
      </c>
      <c r="E149" s="18" t="s">
        <v>36</v>
      </c>
      <c r="F149" s="19">
        <v>4</v>
      </c>
      <c r="G149" s="26"/>
      <c r="H149" s="21"/>
      <c r="I149" s="22">
        <v>140</v>
      </c>
      <c r="J149" s="22">
        <v>4</v>
      </c>
    </row>
    <row r="150" ht="42" customHeight="1">
      <c r="A150" s="23"/>
      <c r="B150" s="24"/>
      <c r="C150" s="24"/>
      <c r="D150" s="25" t="s">
        <v>43</v>
      </c>
      <c r="E150" s="18" t="s">
        <v>51</v>
      </c>
      <c r="F150" s="19">
        <v>21</v>
      </c>
      <c r="G150" s="26"/>
      <c r="H150" s="21"/>
      <c r="I150" s="22">
        <v>141</v>
      </c>
      <c r="J150" s="22">
        <v>4</v>
      </c>
    </row>
    <row r="151" ht="42" customHeight="1">
      <c r="A151" s="23"/>
      <c r="B151" s="24"/>
      <c r="C151" s="24"/>
      <c r="D151" s="25" t="s">
        <v>101</v>
      </c>
      <c r="E151" s="18" t="s">
        <v>36</v>
      </c>
      <c r="F151" s="19">
        <v>2</v>
      </c>
      <c r="G151" s="26"/>
      <c r="H151" s="21"/>
      <c r="I151" s="22">
        <v>142</v>
      </c>
      <c r="J151" s="22">
        <v>4</v>
      </c>
    </row>
    <row r="152" ht="42" customHeight="1">
      <c r="A152" s="23"/>
      <c r="B152" s="24"/>
      <c r="C152" s="16" t="s">
        <v>134</v>
      </c>
      <c r="D152" s="17"/>
      <c r="E152" s="18" t="s">
        <v>13</v>
      </c>
      <c r="F152" s="19">
        <v>1</v>
      </c>
      <c r="G152" s="20">
        <f>+G153+G154</f>
        <v>0</v>
      </c>
      <c r="H152" s="21"/>
      <c r="I152" s="22">
        <v>143</v>
      </c>
      <c r="J152" s="22">
        <v>3</v>
      </c>
    </row>
    <row r="153" ht="42" customHeight="1">
      <c r="A153" s="23"/>
      <c r="B153" s="24"/>
      <c r="C153" s="24"/>
      <c r="D153" s="25" t="s">
        <v>54</v>
      </c>
      <c r="E153" s="18" t="s">
        <v>51</v>
      </c>
      <c r="F153" s="19">
        <v>534.60000000000002</v>
      </c>
      <c r="G153" s="26"/>
      <c r="H153" s="21"/>
      <c r="I153" s="22">
        <v>144</v>
      </c>
      <c r="J153" s="22">
        <v>4</v>
      </c>
    </row>
    <row r="154" ht="42" customHeight="1">
      <c r="A154" s="23"/>
      <c r="B154" s="24"/>
      <c r="C154" s="24"/>
      <c r="D154" s="25" t="s">
        <v>135</v>
      </c>
      <c r="E154" s="18" t="s">
        <v>51</v>
      </c>
      <c r="F154" s="19">
        <v>534.60000000000002</v>
      </c>
      <c r="G154" s="26"/>
      <c r="H154" s="21"/>
      <c r="I154" s="22">
        <v>145</v>
      </c>
      <c r="J154" s="22">
        <v>4</v>
      </c>
    </row>
    <row r="155" ht="42" customHeight="1">
      <c r="A155" s="15" t="s">
        <v>136</v>
      </c>
      <c r="B155" s="16"/>
      <c r="C155" s="16"/>
      <c r="D155" s="17"/>
      <c r="E155" s="18" t="s">
        <v>13</v>
      </c>
      <c r="F155" s="19">
        <v>1</v>
      </c>
      <c r="G155" s="20">
        <f>+G156</f>
        <v>0</v>
      </c>
      <c r="H155" s="21"/>
      <c r="I155" s="22">
        <v>146</v>
      </c>
      <c r="J155" s="22">
        <v>1</v>
      </c>
    </row>
    <row r="156" ht="42" customHeight="1">
      <c r="A156" s="23"/>
      <c r="B156" s="16" t="s">
        <v>137</v>
      </c>
      <c r="C156" s="16"/>
      <c r="D156" s="17"/>
      <c r="E156" s="18" t="s">
        <v>13</v>
      </c>
      <c r="F156" s="19">
        <v>1</v>
      </c>
      <c r="G156" s="20">
        <f>+G157</f>
        <v>0</v>
      </c>
      <c r="H156" s="21"/>
      <c r="I156" s="22">
        <v>147</v>
      </c>
      <c r="J156" s="22">
        <v>2</v>
      </c>
    </row>
    <row r="157" ht="42" customHeight="1">
      <c r="A157" s="23"/>
      <c r="B157" s="24"/>
      <c r="C157" s="16" t="s">
        <v>138</v>
      </c>
      <c r="D157" s="17"/>
      <c r="E157" s="18" t="s">
        <v>13</v>
      </c>
      <c r="F157" s="19">
        <v>1</v>
      </c>
      <c r="G157" s="20">
        <f>+G158</f>
        <v>0</v>
      </c>
      <c r="H157" s="21"/>
      <c r="I157" s="22">
        <v>148</v>
      </c>
      <c r="J157" s="22">
        <v>3</v>
      </c>
    </row>
    <row r="158" ht="42" customHeight="1">
      <c r="A158" s="23"/>
      <c r="B158" s="24"/>
      <c r="C158" s="24"/>
      <c r="D158" s="25" t="s">
        <v>139</v>
      </c>
      <c r="E158" s="18" t="s">
        <v>140</v>
      </c>
      <c r="F158" s="19">
        <v>4</v>
      </c>
      <c r="G158" s="26"/>
      <c r="H158" s="21"/>
      <c r="I158" s="22">
        <v>149</v>
      </c>
      <c r="J158" s="22">
        <v>4</v>
      </c>
    </row>
    <row r="159" ht="42" customHeight="1">
      <c r="A159" s="15" t="s">
        <v>141</v>
      </c>
      <c r="B159" s="16"/>
      <c r="C159" s="16"/>
      <c r="D159" s="17"/>
      <c r="E159" s="18" t="s">
        <v>13</v>
      </c>
      <c r="F159" s="19">
        <v>1</v>
      </c>
      <c r="G159" s="20">
        <f>+G160+G162</f>
        <v>0</v>
      </c>
      <c r="H159" s="21"/>
      <c r="I159" s="22">
        <v>150</v>
      </c>
      <c r="J159" s="22"/>
    </row>
    <row r="160" ht="42" customHeight="1">
      <c r="A160" s="15" t="s">
        <v>142</v>
      </c>
      <c r="B160" s="16"/>
      <c r="C160" s="16"/>
      <c r="D160" s="17"/>
      <c r="E160" s="18" t="s">
        <v>13</v>
      </c>
      <c r="F160" s="19">
        <v>1</v>
      </c>
      <c r="G160" s="20">
        <f>+G161</f>
        <v>0</v>
      </c>
      <c r="H160" s="21"/>
      <c r="I160" s="22">
        <v>151</v>
      </c>
      <c r="J160" s="22">
        <v>200</v>
      </c>
    </row>
    <row r="161" ht="42" customHeight="1">
      <c r="A161" s="15" t="s">
        <v>143</v>
      </c>
      <c r="B161" s="16"/>
      <c r="C161" s="16"/>
      <c r="D161" s="17"/>
      <c r="E161" s="18" t="s">
        <v>13</v>
      </c>
      <c r="F161" s="19">
        <v>1</v>
      </c>
      <c r="G161" s="26"/>
      <c r="H161" s="21"/>
      <c r="I161" s="22">
        <v>152</v>
      </c>
      <c r="J161" s="22"/>
    </row>
    <row r="162" ht="42" customHeight="1">
      <c r="A162" s="15" t="s">
        <v>144</v>
      </c>
      <c r="B162" s="16"/>
      <c r="C162" s="16"/>
      <c r="D162" s="17"/>
      <c r="E162" s="18" t="s">
        <v>13</v>
      </c>
      <c r="F162" s="19">
        <v>1</v>
      </c>
      <c r="G162" s="20">
        <f>+G163</f>
        <v>0</v>
      </c>
      <c r="H162" s="21"/>
      <c r="I162" s="22">
        <v>153</v>
      </c>
      <c r="J162" s="22">
        <v>210</v>
      </c>
    </row>
    <row r="163" ht="42" customHeight="1">
      <c r="A163" s="15" t="s">
        <v>145</v>
      </c>
      <c r="B163" s="16"/>
      <c r="C163" s="16"/>
      <c r="D163" s="17"/>
      <c r="E163" s="18" t="s">
        <v>13</v>
      </c>
      <c r="F163" s="19">
        <v>1</v>
      </c>
      <c r="G163" s="26"/>
      <c r="H163" s="21"/>
      <c r="I163" s="22">
        <v>154</v>
      </c>
      <c r="J163" s="22"/>
    </row>
    <row r="164" ht="42" customHeight="1">
      <c r="A164" s="15" t="s">
        <v>146</v>
      </c>
      <c r="B164" s="16"/>
      <c r="C164" s="16"/>
      <c r="D164" s="17"/>
      <c r="E164" s="18" t="s">
        <v>13</v>
      </c>
      <c r="F164" s="19">
        <v>1</v>
      </c>
      <c r="G164" s="26"/>
      <c r="H164" s="21"/>
      <c r="I164" s="22">
        <v>155</v>
      </c>
      <c r="J164" s="22">
        <v>220</v>
      </c>
    </row>
    <row r="165" ht="42" customHeight="1">
      <c r="A165" s="15" t="s">
        <v>147</v>
      </c>
      <c r="B165" s="16"/>
      <c r="C165" s="16"/>
      <c r="D165" s="17"/>
      <c r="E165" s="18" t="s">
        <v>13</v>
      </c>
      <c r="F165" s="19">
        <v>1</v>
      </c>
      <c r="G165" s="20">
        <f>+G166</f>
        <v>0</v>
      </c>
      <c r="H165" s="21"/>
      <c r="I165" s="22">
        <v>156</v>
      </c>
      <c r="J165" s="22">
        <v>1</v>
      </c>
    </row>
    <row r="166" ht="42" customHeight="1">
      <c r="A166" s="23"/>
      <c r="B166" s="16" t="s">
        <v>148</v>
      </c>
      <c r="C166" s="16"/>
      <c r="D166" s="17"/>
      <c r="E166" s="18" t="s">
        <v>13</v>
      </c>
      <c r="F166" s="19">
        <v>1</v>
      </c>
      <c r="G166" s="20">
        <f>+G167</f>
        <v>0</v>
      </c>
      <c r="H166" s="21"/>
      <c r="I166" s="22">
        <v>157</v>
      </c>
      <c r="J166" s="22">
        <v>2</v>
      </c>
    </row>
    <row r="167" ht="42" customHeight="1">
      <c r="A167" s="23"/>
      <c r="B167" s="24"/>
      <c r="C167" s="16" t="s">
        <v>149</v>
      </c>
      <c r="D167" s="17"/>
      <c r="E167" s="18" t="s">
        <v>13</v>
      </c>
      <c r="F167" s="19">
        <v>1</v>
      </c>
      <c r="G167" s="20">
        <f>+G168</f>
        <v>0</v>
      </c>
      <c r="H167" s="21"/>
      <c r="I167" s="22">
        <v>158</v>
      </c>
      <c r="J167" s="22">
        <v>3</v>
      </c>
    </row>
    <row r="168" ht="42" customHeight="1">
      <c r="A168" s="23"/>
      <c r="B168" s="24"/>
      <c r="C168" s="24"/>
      <c r="D168" s="25" t="s">
        <v>150</v>
      </c>
      <c r="E168" s="18" t="s">
        <v>13</v>
      </c>
      <c r="F168" s="19">
        <v>1</v>
      </c>
      <c r="G168" s="26"/>
      <c r="H168" s="21"/>
      <c r="I168" s="22">
        <v>159</v>
      </c>
      <c r="J168" s="22">
        <v>4</v>
      </c>
    </row>
    <row r="169" ht="42" customHeight="1">
      <c r="A169" s="15" t="s">
        <v>151</v>
      </c>
      <c r="B169" s="16"/>
      <c r="C169" s="16"/>
      <c r="D169" s="17"/>
      <c r="E169" s="18" t="s">
        <v>13</v>
      </c>
      <c r="F169" s="19">
        <v>1</v>
      </c>
      <c r="G169" s="20">
        <f>+G10+G164+G165</f>
        <v>0</v>
      </c>
      <c r="H169" s="21"/>
      <c r="I169" s="22">
        <v>160</v>
      </c>
      <c r="J169" s="22">
        <v>30</v>
      </c>
    </row>
    <row r="170" ht="42" customHeight="1">
      <c r="A170" s="27" t="s">
        <v>152</v>
      </c>
      <c r="B170" s="28"/>
      <c r="C170" s="28"/>
      <c r="D170" s="29"/>
      <c r="E170" s="30" t="s">
        <v>153</v>
      </c>
      <c r="F170" s="31" t="s">
        <v>153</v>
      </c>
      <c r="G170" s="32">
        <f>G169</f>
        <v>0</v>
      </c>
      <c r="I170" s="33">
        <v>161</v>
      </c>
      <c r="J170" s="33">
        <v>90</v>
      </c>
    </row>
    <row r="171" ht="42" customHeight="1"/>
    <row r="172" ht="42" customHeight="1"/>
    <row r="173" ht="13.2"/>
    <row r="174" ht="13.2"/>
    <row r="175" ht="13.2"/>
    <row r="176" ht="13.2"/>
    <row r="181" ht="13.2"/>
    <row r="182" ht="13.2"/>
    <row r="183" ht="13.2"/>
  </sheetData>
  <sheetProtection sheet="1" objects="1" scenarios="1" spinCount="100000" saltValue="CBiu9UvG3Wp9bdUPtfsNjTKYuimWO6yUeo0pteSgxNlbPvkkJEwSFztlZGNVNlXA1J+F+f5COX7TERD+ekCAZw==" hashValue="cVoSltvxtaWj9HbQKU3IcMkrI8i2vaIvJxkrIXx06d/Az/TJIN1Bd0C4AcJmoB8tC4XR75oXEzdFay20uRNP6g==" algorithmName="SHA-512" password="FD80"/>
  <mergeCells count="54">
    <mergeCell ref="F3:G3"/>
    <mergeCell ref="F4:G4"/>
    <mergeCell ref="F5:G5"/>
    <mergeCell ref="A7:G7"/>
    <mergeCell ref="B8:G8"/>
    <mergeCell ref="A9:D9"/>
    <mergeCell ref="A10:D10"/>
    <mergeCell ref="A11:D11"/>
    <mergeCell ref="A12:D12"/>
    <mergeCell ref="B13:D13"/>
    <mergeCell ref="C14:D14"/>
    <mergeCell ref="C20:D20"/>
    <mergeCell ref="C25:D25"/>
    <mergeCell ref="C28:D28"/>
    <mergeCell ref="B33:D33"/>
    <mergeCell ref="C34:D34"/>
    <mergeCell ref="C79:D79"/>
    <mergeCell ref="C86:D86"/>
    <mergeCell ref="C92:D92"/>
    <mergeCell ref="B96:D96"/>
    <mergeCell ref="C97:D97"/>
    <mergeCell ref="C41:D41"/>
    <mergeCell ref="C47:D47"/>
    <mergeCell ref="C66:D66"/>
    <mergeCell ref="C105:D105"/>
    <mergeCell ref="B108:D108"/>
    <mergeCell ref="C109:D109"/>
    <mergeCell ref="C111:D111"/>
    <mergeCell ref="B114:D114"/>
    <mergeCell ref="C115:D115"/>
    <mergeCell ref="C121:D121"/>
    <mergeCell ref="C124:D124"/>
    <mergeCell ref="B128:D128"/>
    <mergeCell ref="C129:D129"/>
    <mergeCell ref="C132:D132"/>
    <mergeCell ref="C137:D137"/>
    <mergeCell ref="B139:D139"/>
    <mergeCell ref="C140:D140"/>
    <mergeCell ref="C148:D148"/>
    <mergeCell ref="C152:D152"/>
    <mergeCell ref="A155:D155"/>
    <mergeCell ref="B156:D156"/>
    <mergeCell ref="C157:D157"/>
    <mergeCell ref="A159:D159"/>
    <mergeCell ref="A160:D160"/>
    <mergeCell ref="A161:D161"/>
    <mergeCell ref="A162:D162"/>
    <mergeCell ref="A163:D163"/>
    <mergeCell ref="A164:D164"/>
    <mergeCell ref="A165:D165"/>
    <mergeCell ref="B166:D166"/>
    <mergeCell ref="C167:D167"/>
    <mergeCell ref="A169:D169"/>
    <mergeCell ref="A170:D170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fujimoto riku</cp:lastModifiedBy>
  <cp:lastPrinted>2020-10-12T05:07:54Z</cp:lastPrinted>
  <dcterms:created xsi:type="dcterms:W3CDTF">2014-01-09T08:55:00Z</dcterms:created>
  <dcterms:modified xsi:type="dcterms:W3CDTF">2025-06-09T06:20:47Z</dcterms:modified>
</cp:coreProperties>
</file>